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TH Total" sheetId="1" r:id="rId1"/>
    <sheet name="TH Brasileirao" sheetId="2" r:id="rId2"/>
    <sheet name="Goleadores" sheetId="14" r:id="rId3"/>
    <sheet name="Notas" sheetId="3" r:id="rId4"/>
    <sheet name="TH Pre Brasileirao" sheetId="4" r:id="rId5"/>
    <sheet name="Notas Pre" sheetId="5" r:id="rId6"/>
    <sheet name="RGP 1967" sheetId="6" r:id="rId7"/>
    <sheet name="RGP 1968" sheetId="7" r:id="rId8"/>
    <sheet name="RGP 1969" sheetId="8" r:id="rId9"/>
    <sheet name="RGP 1970" sheetId="9" r:id="rId10"/>
    <sheet name="Hoja1" sheetId="10" r:id="rId11"/>
    <sheet name="Taca Brasil 1959-68" sheetId="11" r:id="rId12"/>
    <sheet name="TH Taca Brasil" sheetId="12" r:id="rId13"/>
    <sheet name="Hoja2" sheetId="13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7" i="1" l="1"/>
  <c r="AH27" i="1"/>
  <c r="AG27" i="1"/>
  <c r="AF27" i="1"/>
  <c r="AE27" i="1"/>
  <c r="AJ25" i="1"/>
  <c r="AD25" i="1"/>
  <c r="AC25" i="1"/>
  <c r="AJ24" i="1"/>
  <c r="AD24" i="1"/>
  <c r="AC24" i="1"/>
  <c r="AJ23" i="1"/>
  <c r="AD23" i="1"/>
  <c r="AC23" i="1"/>
  <c r="AJ22" i="1"/>
  <c r="AD22" i="1"/>
  <c r="AC22" i="1"/>
  <c r="AJ21" i="1"/>
  <c r="AD21" i="1"/>
  <c r="AC21" i="1"/>
  <c r="AJ20" i="1"/>
  <c r="AD20" i="1"/>
  <c r="AC20" i="1"/>
  <c r="AJ19" i="1"/>
  <c r="AD19" i="1"/>
  <c r="AC19" i="1"/>
  <c r="AJ18" i="1"/>
  <c r="AD18" i="1"/>
  <c r="AC18" i="1"/>
  <c r="AJ17" i="1"/>
  <c r="AD17" i="1"/>
  <c r="AC17" i="1"/>
  <c r="AJ16" i="1"/>
  <c r="AD16" i="1"/>
  <c r="AC16" i="1"/>
  <c r="AJ15" i="1"/>
  <c r="AD15" i="1"/>
  <c r="AC15" i="1"/>
  <c r="AJ14" i="1"/>
  <c r="AD14" i="1"/>
  <c r="AC14" i="1"/>
  <c r="AJ13" i="1"/>
  <c r="AD13" i="1"/>
  <c r="AC13" i="1"/>
  <c r="AJ12" i="1"/>
  <c r="AD12" i="1"/>
  <c r="AC12" i="1"/>
  <c r="AJ11" i="1"/>
  <c r="AD11" i="1"/>
  <c r="AC11" i="1"/>
  <c r="AJ10" i="1"/>
  <c r="AD10" i="1"/>
  <c r="AC10" i="1"/>
  <c r="AJ9" i="1"/>
  <c r="AD9" i="1"/>
  <c r="AC9" i="1"/>
  <c r="AJ8" i="1"/>
  <c r="AD8" i="1"/>
  <c r="AC8" i="1"/>
  <c r="AJ7" i="1"/>
  <c r="AJ27" i="1" s="1"/>
  <c r="AD7" i="1"/>
  <c r="AC7" i="1"/>
  <c r="AJ6" i="1"/>
  <c r="AD6" i="1"/>
  <c r="AD27" i="1" s="1"/>
  <c r="AC6" i="1"/>
  <c r="AC27" i="1" s="1"/>
  <c r="L90" i="1"/>
  <c r="F90" i="1"/>
  <c r="L114" i="1"/>
  <c r="F114" i="1"/>
  <c r="L87" i="1"/>
  <c r="F87" i="1"/>
  <c r="L119" i="1"/>
  <c r="F119" i="1"/>
  <c r="L23" i="1"/>
  <c r="F23" i="1"/>
  <c r="L85" i="1"/>
  <c r="F85" i="1"/>
  <c r="L60" i="1"/>
  <c r="F60" i="1"/>
  <c r="L16" i="1"/>
  <c r="F16" i="1"/>
  <c r="L80" i="1"/>
  <c r="F80" i="1"/>
  <c r="L81" i="1"/>
  <c r="F81" i="1"/>
  <c r="L76" i="1"/>
  <c r="F76" i="1"/>
  <c r="L107" i="1"/>
  <c r="F107" i="1"/>
  <c r="L75" i="1"/>
  <c r="F75" i="1"/>
  <c r="L62" i="1"/>
  <c r="F62" i="1"/>
  <c r="L150" i="1"/>
  <c r="F150" i="1"/>
  <c r="L22" i="1"/>
  <c r="F22" i="1"/>
  <c r="L117" i="1"/>
  <c r="F117" i="1"/>
  <c r="L135" i="1"/>
  <c r="F135" i="1"/>
  <c r="E135" i="1"/>
  <c r="L63" i="1"/>
  <c r="F63" i="1"/>
  <c r="L11" i="1"/>
  <c r="F11" i="1"/>
  <c r="L155" i="1"/>
  <c r="F155" i="1"/>
  <c r="E155" i="1"/>
  <c r="L77" i="1"/>
  <c r="F77" i="1"/>
  <c r="L142" i="1"/>
  <c r="F142" i="1"/>
  <c r="E142" i="1"/>
  <c r="L33" i="1"/>
  <c r="F33" i="1"/>
  <c r="L6" i="1"/>
  <c r="F6" i="1"/>
  <c r="L109" i="1"/>
  <c r="F109" i="1"/>
  <c r="L95" i="1"/>
  <c r="F95" i="1"/>
  <c r="L40" i="1"/>
  <c r="F40" i="1"/>
  <c r="L124" i="1"/>
  <c r="F124" i="1"/>
  <c r="L65" i="1"/>
  <c r="F65" i="1"/>
  <c r="L88" i="1"/>
  <c r="F88" i="1"/>
  <c r="L71" i="1"/>
  <c r="F71" i="1"/>
  <c r="L138" i="1"/>
  <c r="F138" i="1"/>
  <c r="E138" i="1"/>
  <c r="L61" i="1"/>
  <c r="F61" i="1"/>
  <c r="L43" i="1"/>
  <c r="F43" i="1"/>
  <c r="L35" i="1"/>
  <c r="F35" i="1"/>
  <c r="L127" i="1"/>
  <c r="F127" i="1"/>
  <c r="E127" i="1"/>
  <c r="L130" i="1"/>
  <c r="F130" i="1"/>
  <c r="L24" i="1"/>
  <c r="F24" i="1"/>
  <c r="L26" i="1"/>
  <c r="F26" i="1"/>
  <c r="L100" i="1"/>
  <c r="F100" i="1"/>
  <c r="L113" i="1"/>
  <c r="F113" i="1"/>
  <c r="L157" i="1"/>
  <c r="F157" i="1"/>
  <c r="E157" i="1"/>
  <c r="L36" i="1"/>
  <c r="F36" i="1"/>
  <c r="L156" i="1"/>
  <c r="F156" i="1"/>
  <c r="E156" i="1"/>
  <c r="L32" i="1"/>
  <c r="F32" i="1"/>
  <c r="L8" i="1"/>
  <c r="F8" i="1"/>
  <c r="L137" i="1"/>
  <c r="F137" i="1"/>
  <c r="L97" i="1"/>
  <c r="F97" i="1"/>
  <c r="L44" i="1"/>
  <c r="F44" i="1"/>
  <c r="L160" i="1"/>
  <c r="F160" i="1"/>
  <c r="E160" i="1"/>
  <c r="L143" i="1"/>
  <c r="F143" i="1"/>
  <c r="E143" i="1"/>
  <c r="L91" i="1"/>
  <c r="F91" i="1"/>
  <c r="L126" i="1"/>
  <c r="F126" i="1"/>
  <c r="L110" i="1"/>
  <c r="F110" i="1"/>
  <c r="L28" i="1"/>
  <c r="F28" i="1"/>
  <c r="L49" i="1"/>
  <c r="F49" i="1"/>
  <c r="L72" i="1"/>
  <c r="F72" i="1"/>
  <c r="L59" i="1"/>
  <c r="F59" i="1"/>
  <c r="L111" i="1"/>
  <c r="F111" i="1"/>
  <c r="E111" i="1"/>
  <c r="L103" i="1"/>
  <c r="F103" i="1"/>
  <c r="L161" i="1"/>
  <c r="F161" i="1"/>
  <c r="E161" i="1"/>
  <c r="L154" i="1"/>
  <c r="F154" i="1"/>
  <c r="L57" i="1"/>
  <c r="F57" i="1"/>
  <c r="L99" i="1"/>
  <c r="F99" i="1"/>
  <c r="L29" i="1"/>
  <c r="F29" i="1"/>
  <c r="L132" i="1"/>
  <c r="F132" i="1"/>
  <c r="L48" i="1"/>
  <c r="F48" i="1"/>
  <c r="L125" i="1"/>
  <c r="F125" i="1"/>
  <c r="L115" i="1"/>
  <c r="F115" i="1"/>
  <c r="L98" i="1"/>
  <c r="F98" i="1"/>
  <c r="L96" i="1"/>
  <c r="F96" i="1"/>
  <c r="L67" i="1"/>
  <c r="F67" i="1"/>
  <c r="L153" i="1"/>
  <c r="F153" i="1"/>
  <c r="E153" i="1"/>
  <c r="L7" i="1"/>
  <c r="F7" i="1"/>
  <c r="L121" i="1"/>
  <c r="F121" i="1"/>
  <c r="L158" i="1"/>
  <c r="F158" i="1"/>
  <c r="E158" i="1"/>
  <c r="L25" i="1"/>
  <c r="F25" i="1"/>
  <c r="L149" i="1"/>
  <c r="F149" i="1"/>
  <c r="L159" i="1"/>
  <c r="F159" i="1"/>
  <c r="E159" i="1"/>
  <c r="L70" i="1"/>
  <c r="F70" i="1"/>
  <c r="L74" i="1"/>
  <c r="F74" i="1"/>
  <c r="L13" i="1"/>
  <c r="F13" i="1"/>
  <c r="L82" i="1"/>
  <c r="F82" i="1"/>
  <c r="L19" i="1"/>
  <c r="F19" i="1"/>
  <c r="L94" i="1"/>
  <c r="F94" i="1"/>
  <c r="L53" i="1"/>
  <c r="F53" i="1"/>
  <c r="L120" i="1"/>
  <c r="F120" i="1"/>
  <c r="L129" i="1"/>
  <c r="F129" i="1"/>
  <c r="L30" i="1"/>
  <c r="F30" i="1"/>
  <c r="L140" i="1"/>
  <c r="F140" i="1"/>
  <c r="E140" i="1"/>
  <c r="L15" i="1"/>
  <c r="F15" i="1"/>
  <c r="L105" i="1"/>
  <c r="F105" i="1"/>
  <c r="L10" i="1"/>
  <c r="F10" i="1"/>
  <c r="L83" i="1"/>
  <c r="F83" i="1"/>
  <c r="L27" i="1"/>
  <c r="F27" i="1"/>
  <c r="L122" i="1"/>
  <c r="F122" i="1"/>
  <c r="E122" i="1"/>
  <c r="L144" i="1"/>
  <c r="F144" i="1"/>
  <c r="E144" i="1"/>
  <c r="L93" i="1"/>
  <c r="F93" i="1"/>
  <c r="L108" i="1"/>
  <c r="F108" i="1"/>
  <c r="L102" i="1"/>
  <c r="F102" i="1"/>
  <c r="L147" i="1"/>
  <c r="F147" i="1"/>
  <c r="E147" i="1"/>
  <c r="L141" i="1"/>
  <c r="F141" i="1"/>
  <c r="E141" i="1"/>
  <c r="L92" i="1"/>
  <c r="F92" i="1"/>
  <c r="L50" i="1"/>
  <c r="F50" i="1"/>
  <c r="L162" i="1"/>
  <c r="F162" i="1"/>
  <c r="E162" i="1"/>
  <c r="L46" i="1"/>
  <c r="F46" i="1"/>
  <c r="L52" i="1"/>
  <c r="F52" i="1"/>
  <c r="L152" i="1"/>
  <c r="F152" i="1"/>
  <c r="E152" i="1"/>
  <c r="L14" i="1"/>
  <c r="F14" i="1"/>
  <c r="L39" i="1"/>
  <c r="F39" i="1"/>
  <c r="L54" i="1"/>
  <c r="F54" i="1"/>
  <c r="L123" i="1"/>
  <c r="F123" i="1"/>
  <c r="L20" i="1"/>
  <c r="F20" i="1"/>
  <c r="L12" i="1"/>
  <c r="F12" i="1"/>
  <c r="L78" i="1"/>
  <c r="F78" i="1"/>
  <c r="L104" i="1"/>
  <c r="F104" i="1"/>
  <c r="L151" i="1"/>
  <c r="F151" i="1"/>
  <c r="E151" i="1"/>
  <c r="L58" i="1"/>
  <c r="F58" i="1"/>
  <c r="L64" i="1"/>
  <c r="F64" i="1"/>
  <c r="L136" i="1"/>
  <c r="F136" i="1"/>
  <c r="L42" i="1"/>
  <c r="F42" i="1"/>
  <c r="L86" i="1"/>
  <c r="F86" i="1"/>
  <c r="L106" i="1"/>
  <c r="F106" i="1"/>
  <c r="L31" i="1"/>
  <c r="F31" i="1"/>
  <c r="L66" i="1"/>
  <c r="F66" i="1"/>
  <c r="L148" i="1"/>
  <c r="F148" i="1"/>
  <c r="L145" i="1"/>
  <c r="F145" i="1"/>
  <c r="E145" i="1"/>
  <c r="L101" i="1"/>
  <c r="F101" i="1"/>
  <c r="L68" i="1"/>
  <c r="F68" i="1"/>
  <c r="L116" i="1"/>
  <c r="F116" i="1"/>
  <c r="L89" i="1"/>
  <c r="F89" i="1"/>
  <c r="L79" i="1"/>
  <c r="F79" i="1"/>
  <c r="L73" i="1"/>
  <c r="F73" i="1"/>
  <c r="L51" i="1"/>
  <c r="F51" i="1"/>
  <c r="L17" i="1"/>
  <c r="F17" i="1"/>
  <c r="L55" i="1"/>
  <c r="F55" i="1"/>
  <c r="L47" i="1"/>
  <c r="F47" i="1"/>
  <c r="L21" i="1"/>
  <c r="F21" i="1"/>
  <c r="L41" i="1"/>
  <c r="F41" i="1"/>
  <c r="L133" i="1"/>
  <c r="F133" i="1"/>
  <c r="L163" i="1"/>
  <c r="F163" i="1"/>
  <c r="E163" i="1"/>
  <c r="L9" i="1"/>
  <c r="F9" i="1"/>
  <c r="L38" i="1"/>
  <c r="F38" i="1"/>
  <c r="L18" i="1"/>
  <c r="F18" i="1"/>
  <c r="L118" i="1"/>
  <c r="F118" i="1"/>
  <c r="L131" i="1"/>
  <c r="F131" i="1"/>
  <c r="E131" i="1"/>
  <c r="L84" i="1"/>
  <c r="F84" i="1"/>
  <c r="L69" i="1"/>
  <c r="F69" i="1"/>
  <c r="L112" i="1"/>
  <c r="F112" i="1"/>
  <c r="L139" i="1"/>
  <c r="F139" i="1"/>
  <c r="E139" i="1"/>
  <c r="L45" i="1"/>
  <c r="F45" i="1"/>
  <c r="L37" i="1"/>
  <c r="F37" i="1"/>
  <c r="L34" i="1"/>
  <c r="F34" i="1"/>
  <c r="L128" i="1"/>
  <c r="F128" i="1"/>
  <c r="E128" i="1"/>
  <c r="L134" i="1"/>
  <c r="F134" i="1"/>
  <c r="L146" i="1"/>
  <c r="F146" i="1"/>
  <c r="E146" i="1"/>
  <c r="L56" i="1"/>
  <c r="F56" i="1"/>
  <c r="AI27" i="2" l="1"/>
  <c r="AH27" i="2"/>
  <c r="AG27" i="2"/>
  <c r="AF27" i="2"/>
  <c r="AE27" i="2"/>
  <c r="AJ25" i="2"/>
  <c r="AD25" i="2"/>
  <c r="AC25" i="2"/>
  <c r="AJ24" i="2"/>
  <c r="AD24" i="2"/>
  <c r="AC24" i="2"/>
  <c r="AJ23" i="2"/>
  <c r="AD23" i="2"/>
  <c r="AC23" i="2"/>
  <c r="AJ22" i="2"/>
  <c r="AD22" i="2"/>
  <c r="AC22" i="2"/>
  <c r="AJ21" i="2"/>
  <c r="AD21" i="2"/>
  <c r="AC21" i="2"/>
  <c r="AJ20" i="2"/>
  <c r="AD20" i="2"/>
  <c r="AC20" i="2"/>
  <c r="AJ19" i="2"/>
  <c r="AD19" i="2"/>
  <c r="AC19" i="2"/>
  <c r="AJ18" i="2"/>
  <c r="AD18" i="2"/>
  <c r="AC18" i="2"/>
  <c r="AJ17" i="2"/>
  <c r="AD17" i="2"/>
  <c r="AC17" i="2"/>
  <c r="AJ16" i="2"/>
  <c r="AD16" i="2"/>
  <c r="AC16" i="2"/>
  <c r="AJ15" i="2"/>
  <c r="AD15" i="2"/>
  <c r="AC15" i="2"/>
  <c r="AJ14" i="2"/>
  <c r="AD14" i="2"/>
  <c r="AC14" i="2"/>
  <c r="AJ13" i="2"/>
  <c r="AD13" i="2"/>
  <c r="AC13" i="2"/>
  <c r="AJ12" i="2"/>
  <c r="AD12" i="2"/>
  <c r="AC12" i="2"/>
  <c r="AJ11" i="2"/>
  <c r="AD11" i="2"/>
  <c r="AC11" i="2"/>
  <c r="AJ10" i="2"/>
  <c r="AD10" i="2"/>
  <c r="AC10" i="2"/>
  <c r="AJ9" i="2"/>
  <c r="AD9" i="2"/>
  <c r="AC9" i="2"/>
  <c r="AJ8" i="2"/>
  <c r="AD8" i="2"/>
  <c r="AC8" i="2"/>
  <c r="AJ7" i="2"/>
  <c r="AD7" i="2"/>
  <c r="AC7" i="2"/>
  <c r="AJ6" i="2"/>
  <c r="AJ27" i="2" s="1"/>
  <c r="AD6" i="2"/>
  <c r="AC6" i="2"/>
  <c r="AC27" i="2" s="1"/>
  <c r="L88" i="2"/>
  <c r="F88" i="2"/>
  <c r="L111" i="2"/>
  <c r="F111" i="2"/>
  <c r="L84" i="2"/>
  <c r="F84" i="2"/>
  <c r="L117" i="2"/>
  <c r="F117" i="2"/>
  <c r="L23" i="2"/>
  <c r="F23" i="2"/>
  <c r="L81" i="2"/>
  <c r="F81" i="2"/>
  <c r="L63" i="2"/>
  <c r="F63" i="2"/>
  <c r="L16" i="2"/>
  <c r="F16" i="2"/>
  <c r="L75" i="2"/>
  <c r="F75" i="2"/>
  <c r="L79" i="2"/>
  <c r="F79" i="2"/>
  <c r="L72" i="2"/>
  <c r="F72" i="2"/>
  <c r="L112" i="2"/>
  <c r="F112" i="2"/>
  <c r="L77" i="2"/>
  <c r="F77" i="2"/>
  <c r="L60" i="2"/>
  <c r="F60" i="2"/>
  <c r="L134" i="2"/>
  <c r="F134" i="2"/>
  <c r="L22" i="2"/>
  <c r="F22" i="2"/>
  <c r="L115" i="2"/>
  <c r="F115" i="2"/>
  <c r="L65" i="2"/>
  <c r="F65" i="2"/>
  <c r="L12" i="2"/>
  <c r="F12" i="2"/>
  <c r="L73" i="2"/>
  <c r="F73" i="2"/>
  <c r="L33" i="2"/>
  <c r="F33" i="2"/>
  <c r="L6" i="2"/>
  <c r="F6" i="2"/>
  <c r="L106" i="2"/>
  <c r="F106" i="2"/>
  <c r="L94" i="2"/>
  <c r="F94" i="2"/>
  <c r="L39" i="2"/>
  <c r="F39" i="2"/>
  <c r="L121" i="2"/>
  <c r="F121" i="2"/>
  <c r="L68" i="2"/>
  <c r="F68" i="2"/>
  <c r="L96" i="2"/>
  <c r="F96" i="2"/>
  <c r="L67" i="2"/>
  <c r="F67" i="2"/>
  <c r="L76" i="2"/>
  <c r="F76" i="2"/>
  <c r="L43" i="2"/>
  <c r="F43" i="2"/>
  <c r="L35" i="2"/>
  <c r="F35" i="2"/>
  <c r="L126" i="2"/>
  <c r="F126" i="2"/>
  <c r="L25" i="2"/>
  <c r="F25" i="2"/>
  <c r="L26" i="2"/>
  <c r="F26" i="2"/>
  <c r="L99" i="2"/>
  <c r="F99" i="2"/>
  <c r="L123" i="2"/>
  <c r="F123" i="2"/>
  <c r="L36" i="2"/>
  <c r="F36" i="2"/>
  <c r="L32" i="2"/>
  <c r="F32" i="2"/>
  <c r="L11" i="2"/>
  <c r="F11" i="2"/>
  <c r="L131" i="2"/>
  <c r="F131" i="2"/>
  <c r="L101" i="2"/>
  <c r="F101" i="2"/>
  <c r="L44" i="2"/>
  <c r="F44" i="2"/>
  <c r="L89" i="2"/>
  <c r="F89" i="2"/>
  <c r="L124" i="2"/>
  <c r="F124" i="2"/>
  <c r="L108" i="2"/>
  <c r="F108" i="2"/>
  <c r="L29" i="2"/>
  <c r="F29" i="2"/>
  <c r="L48" i="2"/>
  <c r="F48" i="2"/>
  <c r="L78" i="2"/>
  <c r="F78" i="2"/>
  <c r="L58" i="2"/>
  <c r="F58" i="2"/>
  <c r="L109" i="2"/>
  <c r="F109" i="2"/>
  <c r="L135" i="2"/>
  <c r="F135" i="2"/>
  <c r="L57" i="2"/>
  <c r="F57" i="2"/>
  <c r="L98" i="2"/>
  <c r="F98" i="2"/>
  <c r="L28" i="2"/>
  <c r="F28" i="2"/>
  <c r="L127" i="2"/>
  <c r="F127" i="2"/>
  <c r="L46" i="2"/>
  <c r="F46" i="2"/>
  <c r="L122" i="2"/>
  <c r="F122" i="2"/>
  <c r="L113" i="2"/>
  <c r="F113" i="2"/>
  <c r="L97" i="2"/>
  <c r="F97" i="2"/>
  <c r="L95" i="2"/>
  <c r="F95" i="2"/>
  <c r="L64" i="2"/>
  <c r="F64" i="2"/>
  <c r="L8" i="2"/>
  <c r="F8" i="2"/>
  <c r="L119" i="2"/>
  <c r="F119" i="2"/>
  <c r="L24" i="2"/>
  <c r="F24" i="2"/>
  <c r="L133" i="2"/>
  <c r="F133" i="2"/>
  <c r="L66" i="2"/>
  <c r="F66" i="2"/>
  <c r="L71" i="2"/>
  <c r="F71" i="2"/>
  <c r="L13" i="2"/>
  <c r="F13" i="2"/>
  <c r="L90" i="2"/>
  <c r="F90" i="2"/>
  <c r="L19" i="2"/>
  <c r="F19" i="2"/>
  <c r="L93" i="2"/>
  <c r="F93" i="2"/>
  <c r="L53" i="2"/>
  <c r="F53" i="2"/>
  <c r="L118" i="2"/>
  <c r="F118" i="2"/>
  <c r="L125" i="2"/>
  <c r="F125" i="2"/>
  <c r="L30" i="2"/>
  <c r="F30" i="2"/>
  <c r="L15" i="2"/>
  <c r="F15" i="2"/>
  <c r="L107" i="2"/>
  <c r="F107" i="2"/>
  <c r="L7" i="2"/>
  <c r="F7" i="2"/>
  <c r="L83" i="2"/>
  <c r="F83" i="2"/>
  <c r="L27" i="2"/>
  <c r="F27" i="2"/>
  <c r="L92" i="2"/>
  <c r="F92" i="2"/>
  <c r="L105" i="2"/>
  <c r="F105" i="2"/>
  <c r="L102" i="2"/>
  <c r="F102" i="2"/>
  <c r="L91" i="2"/>
  <c r="F91" i="2"/>
  <c r="L49" i="2"/>
  <c r="F49" i="2"/>
  <c r="L47" i="2"/>
  <c r="F47" i="2"/>
  <c r="L52" i="2"/>
  <c r="F52" i="2"/>
  <c r="L14" i="2"/>
  <c r="F14" i="2"/>
  <c r="L38" i="2"/>
  <c r="F38" i="2"/>
  <c r="L54" i="2"/>
  <c r="F54" i="2"/>
  <c r="L120" i="2"/>
  <c r="F120" i="2"/>
  <c r="L20" i="2"/>
  <c r="F20" i="2"/>
  <c r="L10" i="2"/>
  <c r="F10" i="2"/>
  <c r="L85" i="2"/>
  <c r="F85" i="2"/>
  <c r="L103" i="2"/>
  <c r="F103" i="2"/>
  <c r="L56" i="2"/>
  <c r="F56" i="2"/>
  <c r="L61" i="2"/>
  <c r="F61" i="2"/>
  <c r="L129" i="2"/>
  <c r="F129" i="2"/>
  <c r="L42" i="2"/>
  <c r="F42" i="2"/>
  <c r="L82" i="2"/>
  <c r="F82" i="2"/>
  <c r="L104" i="2"/>
  <c r="F104" i="2"/>
  <c r="L31" i="2"/>
  <c r="F31" i="2"/>
  <c r="L62" i="2"/>
  <c r="F62" i="2"/>
  <c r="L132" i="2"/>
  <c r="F132" i="2"/>
  <c r="L100" i="2"/>
  <c r="F100" i="2"/>
  <c r="L86" i="2"/>
  <c r="F86" i="2"/>
  <c r="L114" i="2"/>
  <c r="F114" i="2"/>
  <c r="L87" i="2"/>
  <c r="F87" i="2"/>
  <c r="L74" i="2"/>
  <c r="F74" i="2"/>
  <c r="L69" i="2"/>
  <c r="F69" i="2"/>
  <c r="L51" i="2"/>
  <c r="F51" i="2"/>
  <c r="L17" i="2"/>
  <c r="F17" i="2"/>
  <c r="L55" i="2"/>
  <c r="F55" i="2"/>
  <c r="L50" i="2"/>
  <c r="F50" i="2"/>
  <c r="L21" i="2"/>
  <c r="F21" i="2"/>
  <c r="L41" i="2"/>
  <c r="F41" i="2"/>
  <c r="L128" i="2"/>
  <c r="F128" i="2"/>
  <c r="L9" i="2"/>
  <c r="F9" i="2"/>
  <c r="L40" i="2"/>
  <c r="F40" i="2"/>
  <c r="L18" i="2"/>
  <c r="F18" i="2"/>
  <c r="L116" i="2"/>
  <c r="F116" i="2"/>
  <c r="L80" i="2"/>
  <c r="F80" i="2"/>
  <c r="L70" i="2"/>
  <c r="F70" i="2"/>
  <c r="L110" i="2"/>
  <c r="F110" i="2"/>
  <c r="L45" i="2"/>
  <c r="F45" i="2"/>
  <c r="L37" i="2"/>
  <c r="F37" i="2"/>
  <c r="L34" i="2"/>
  <c r="F34" i="2"/>
  <c r="L130" i="2"/>
  <c r="F130" i="2"/>
  <c r="L59" i="2"/>
  <c r="F59" i="2"/>
  <c r="AD27" i="2" l="1"/>
  <c r="B59" i="14"/>
  <c r="B58" i="14"/>
  <c r="Q6" i="13" l="1"/>
  <c r="W6" i="13"/>
  <c r="D7" i="13"/>
  <c r="E7" i="13"/>
  <c r="K7" i="13"/>
  <c r="K221" i="13" s="1"/>
  <c r="P7" i="13"/>
  <c r="Q7" i="13"/>
  <c r="W7" i="13"/>
  <c r="D8" i="13"/>
  <c r="E8" i="13"/>
  <c r="K8" i="13"/>
  <c r="Q8" i="13"/>
  <c r="W8" i="13"/>
  <c r="P9" i="13"/>
  <c r="Q9" i="13"/>
  <c r="W9" i="13"/>
  <c r="D10" i="13"/>
  <c r="D221" i="13" s="1"/>
  <c r="E10" i="13"/>
  <c r="K10" i="13"/>
  <c r="Q10" i="13"/>
  <c r="W10" i="13"/>
  <c r="D11" i="13"/>
  <c r="E11" i="13"/>
  <c r="E221" i="13" s="1"/>
  <c r="E223" i="13" s="1"/>
  <c r="K11" i="13"/>
  <c r="Q11" i="13"/>
  <c r="W11" i="13"/>
  <c r="Q12" i="13"/>
  <c r="W12" i="13"/>
  <c r="P13" i="13"/>
  <c r="P164" i="13" s="1"/>
  <c r="Q13" i="13"/>
  <c r="W13" i="13"/>
  <c r="D14" i="13"/>
  <c r="E14" i="13"/>
  <c r="K14" i="13"/>
  <c r="Q14" i="13"/>
  <c r="Q164" i="13" s="1"/>
  <c r="Q166" i="13" s="1"/>
  <c r="W14" i="13"/>
  <c r="Q15" i="13"/>
  <c r="W15" i="13"/>
  <c r="D16" i="13"/>
  <c r="E16" i="13"/>
  <c r="K16" i="13"/>
  <c r="Q16" i="13"/>
  <c r="W16" i="13"/>
  <c r="D17" i="13"/>
  <c r="E17" i="13"/>
  <c r="K17" i="13"/>
  <c r="P17" i="13"/>
  <c r="Q17" i="13"/>
  <c r="W17" i="13"/>
  <c r="Q18" i="13"/>
  <c r="W18" i="13"/>
  <c r="Q19" i="13"/>
  <c r="W19" i="13"/>
  <c r="W164" i="13" s="1"/>
  <c r="D20" i="13"/>
  <c r="E20" i="13"/>
  <c r="K20" i="13"/>
  <c r="Q20" i="13"/>
  <c r="W20" i="13"/>
  <c r="Q21" i="13"/>
  <c r="W21" i="13"/>
  <c r="D22" i="13"/>
  <c r="E22" i="13"/>
  <c r="K22" i="13"/>
  <c r="P22" i="13"/>
  <c r="Q22" i="13"/>
  <c r="W22" i="13"/>
  <c r="Q23" i="13"/>
  <c r="W23" i="13"/>
  <c r="Q24" i="13"/>
  <c r="W24" i="13"/>
  <c r="Q25" i="13"/>
  <c r="W25" i="13"/>
  <c r="D26" i="13"/>
  <c r="E26" i="13"/>
  <c r="K26" i="13"/>
  <c r="Q26" i="13"/>
  <c r="W26" i="13"/>
  <c r="Q27" i="13"/>
  <c r="W27" i="13"/>
  <c r="D28" i="13"/>
  <c r="E28" i="13"/>
  <c r="K28" i="13"/>
  <c r="Q28" i="13"/>
  <c r="W28" i="13"/>
  <c r="D29" i="13"/>
  <c r="E29" i="13"/>
  <c r="K29" i="13"/>
  <c r="Q29" i="13"/>
  <c r="W29" i="13"/>
  <c r="D30" i="13"/>
  <c r="E30" i="13"/>
  <c r="K30" i="13"/>
  <c r="Q30" i="13"/>
  <c r="W30" i="13"/>
  <c r="Q31" i="13"/>
  <c r="W31" i="13"/>
  <c r="Q32" i="13"/>
  <c r="W32" i="13"/>
  <c r="Q33" i="13"/>
  <c r="W33" i="13"/>
  <c r="D34" i="13"/>
  <c r="E34" i="13"/>
  <c r="K34" i="13"/>
  <c r="Q34" i="13"/>
  <c r="W34" i="13"/>
  <c r="Q35" i="13"/>
  <c r="W35" i="13"/>
  <c r="D36" i="13"/>
  <c r="E36" i="13"/>
  <c r="K36" i="13"/>
  <c r="P36" i="13"/>
  <c r="Q36" i="13"/>
  <c r="W36" i="13"/>
  <c r="Q37" i="13"/>
  <c r="W37" i="13"/>
  <c r="Q38" i="13"/>
  <c r="W38" i="13"/>
  <c r="D39" i="13"/>
  <c r="E39" i="13"/>
  <c r="K39" i="13"/>
  <c r="Q39" i="13"/>
  <c r="W39" i="13"/>
  <c r="Q40" i="13"/>
  <c r="W40" i="13"/>
  <c r="Q41" i="13"/>
  <c r="W41" i="13"/>
  <c r="Q42" i="13"/>
  <c r="W42" i="13"/>
  <c r="Q43" i="13"/>
  <c r="W43" i="13"/>
  <c r="Q44" i="13"/>
  <c r="W44" i="13"/>
  <c r="Q45" i="13"/>
  <c r="W45" i="13"/>
  <c r="D46" i="13"/>
  <c r="E46" i="13"/>
  <c r="K46" i="13"/>
  <c r="P46" i="13"/>
  <c r="Q46" i="13"/>
  <c r="W46" i="13"/>
  <c r="Q47" i="13"/>
  <c r="W47" i="13"/>
  <c r="D48" i="13"/>
  <c r="E48" i="13"/>
  <c r="K48" i="13"/>
  <c r="Q48" i="13"/>
  <c r="W48" i="13"/>
  <c r="Q49" i="13"/>
  <c r="W49" i="13"/>
  <c r="Q50" i="13"/>
  <c r="W50" i="13"/>
  <c r="D51" i="13"/>
  <c r="E51" i="13"/>
  <c r="K51" i="13"/>
  <c r="Q51" i="13"/>
  <c r="W51" i="13"/>
  <c r="Q52" i="13"/>
  <c r="W52" i="13"/>
  <c r="Q53" i="13"/>
  <c r="W53" i="13"/>
  <c r="Q54" i="13"/>
  <c r="W54" i="13"/>
  <c r="P55" i="13"/>
  <c r="Q55" i="13"/>
  <c r="W55" i="13"/>
  <c r="Q56" i="13"/>
  <c r="W56" i="13"/>
  <c r="P57" i="13"/>
  <c r="Q57" i="13"/>
  <c r="W57" i="13"/>
  <c r="Q58" i="13"/>
  <c r="W58" i="13"/>
  <c r="D59" i="13"/>
  <c r="E59" i="13"/>
  <c r="K59" i="13"/>
  <c r="Q59" i="13"/>
  <c r="W59" i="13"/>
  <c r="P60" i="13"/>
  <c r="Q60" i="13"/>
  <c r="W60" i="13"/>
  <c r="P61" i="13"/>
  <c r="Q61" i="13"/>
  <c r="W61" i="13"/>
  <c r="D62" i="13"/>
  <c r="E62" i="13"/>
  <c r="K62" i="13"/>
  <c r="Q62" i="13"/>
  <c r="W62" i="13"/>
  <c r="Q63" i="13"/>
  <c r="W63" i="13"/>
  <c r="D64" i="13"/>
  <c r="E64" i="13"/>
  <c r="K64" i="13"/>
  <c r="Q64" i="13"/>
  <c r="W64" i="13"/>
  <c r="P65" i="13"/>
  <c r="Q65" i="13"/>
  <c r="W65" i="13"/>
  <c r="D66" i="13"/>
  <c r="E66" i="13"/>
  <c r="K66" i="13"/>
  <c r="P66" i="13"/>
  <c r="Q66" i="13"/>
  <c r="W66" i="13"/>
  <c r="Q67" i="13"/>
  <c r="W67" i="13"/>
  <c r="Q68" i="13"/>
  <c r="W68" i="13"/>
  <c r="D69" i="13"/>
  <c r="E69" i="13"/>
  <c r="K69" i="13"/>
  <c r="Q69" i="13"/>
  <c r="W69" i="13"/>
  <c r="Q70" i="13"/>
  <c r="W70" i="13"/>
  <c r="Q71" i="13"/>
  <c r="W71" i="13"/>
  <c r="D72" i="13"/>
  <c r="E72" i="13"/>
  <c r="K72" i="13"/>
  <c r="P72" i="13"/>
  <c r="Q72" i="13"/>
  <c r="W72" i="13"/>
  <c r="D73" i="13"/>
  <c r="E73" i="13"/>
  <c r="K73" i="13"/>
  <c r="Q73" i="13"/>
  <c r="W73" i="13"/>
  <c r="Q74" i="13"/>
  <c r="W74" i="13"/>
  <c r="D75" i="13"/>
  <c r="E75" i="13"/>
  <c r="K75" i="13"/>
  <c r="Q75" i="13"/>
  <c r="W75" i="13"/>
  <c r="D76" i="13"/>
  <c r="E76" i="13"/>
  <c r="K76" i="13"/>
  <c r="Q76" i="13"/>
  <c r="W76" i="13"/>
  <c r="Q77" i="13"/>
  <c r="W77" i="13"/>
  <c r="D78" i="13"/>
  <c r="E78" i="13"/>
  <c r="K78" i="13"/>
  <c r="Q78" i="13"/>
  <c r="W78" i="13"/>
  <c r="Q79" i="13"/>
  <c r="W79" i="13"/>
  <c r="D80" i="13"/>
  <c r="E80" i="13"/>
  <c r="K80" i="13"/>
  <c r="Q80" i="13"/>
  <c r="W80" i="13"/>
  <c r="D81" i="13"/>
  <c r="E81" i="13"/>
  <c r="K81" i="13"/>
  <c r="Q81" i="13"/>
  <c r="W81" i="13"/>
  <c r="Q82" i="13"/>
  <c r="W82" i="13"/>
  <c r="P83" i="13"/>
  <c r="Q83" i="13"/>
  <c r="W83" i="13"/>
  <c r="Q84" i="13"/>
  <c r="W84" i="13"/>
  <c r="D85" i="13"/>
  <c r="E85" i="13"/>
  <c r="K85" i="13"/>
  <c r="Q85" i="13"/>
  <c r="W85" i="13"/>
  <c r="D86" i="13"/>
  <c r="E86" i="13"/>
  <c r="K86" i="13"/>
  <c r="P86" i="13"/>
  <c r="Q86" i="13"/>
  <c r="W86" i="13"/>
  <c r="Q87" i="13"/>
  <c r="W87" i="13"/>
  <c r="Q88" i="13"/>
  <c r="W88" i="13"/>
  <c r="D89" i="13"/>
  <c r="E89" i="13"/>
  <c r="K89" i="13"/>
  <c r="P89" i="13"/>
  <c r="Q89" i="13"/>
  <c r="W89" i="13"/>
  <c r="Q90" i="13"/>
  <c r="W90" i="13"/>
  <c r="D91" i="13"/>
  <c r="E91" i="13"/>
  <c r="K91" i="13"/>
  <c r="Q91" i="13"/>
  <c r="W91" i="13"/>
  <c r="Q92" i="13"/>
  <c r="W92" i="13"/>
  <c r="D93" i="13"/>
  <c r="E93" i="13"/>
  <c r="K93" i="13"/>
  <c r="Q93" i="13"/>
  <c r="W93" i="13"/>
  <c r="Q94" i="13"/>
  <c r="W94" i="13"/>
  <c r="D95" i="13"/>
  <c r="E95" i="13"/>
  <c r="K95" i="13"/>
  <c r="Q95" i="13"/>
  <c r="W95" i="13"/>
  <c r="D96" i="13"/>
  <c r="E96" i="13"/>
  <c r="K96" i="13"/>
  <c r="Q96" i="13"/>
  <c r="W96" i="13"/>
  <c r="Q97" i="13"/>
  <c r="W97" i="13"/>
  <c r="D98" i="13"/>
  <c r="E98" i="13"/>
  <c r="K98" i="13"/>
  <c r="Q98" i="13"/>
  <c r="W98" i="13"/>
  <c r="Q99" i="13"/>
  <c r="W99" i="13"/>
  <c r="Q100" i="13"/>
  <c r="W100" i="13"/>
  <c r="P101" i="13"/>
  <c r="Q101" i="13"/>
  <c r="W101" i="13"/>
  <c r="Q102" i="13"/>
  <c r="W102" i="13"/>
  <c r="P103" i="13"/>
  <c r="Q103" i="13"/>
  <c r="W103" i="13"/>
  <c r="D104" i="13"/>
  <c r="E104" i="13"/>
  <c r="K104" i="13"/>
  <c r="Q104" i="13"/>
  <c r="W104" i="13"/>
  <c r="Q105" i="13"/>
  <c r="W105" i="13"/>
  <c r="D106" i="13"/>
  <c r="E106" i="13"/>
  <c r="K106" i="13"/>
  <c r="Q106" i="13"/>
  <c r="W106" i="13"/>
  <c r="Q107" i="13"/>
  <c r="W107" i="13"/>
  <c r="D108" i="13"/>
  <c r="E108" i="13"/>
  <c r="K108" i="13"/>
  <c r="Q108" i="13"/>
  <c r="W108" i="13"/>
  <c r="Q109" i="13"/>
  <c r="W109" i="13"/>
  <c r="D110" i="13"/>
  <c r="E110" i="13"/>
  <c r="K110" i="13"/>
  <c r="Q110" i="13"/>
  <c r="W110" i="13"/>
  <c r="P111" i="13"/>
  <c r="Q111" i="13"/>
  <c r="W111" i="13"/>
  <c r="D112" i="13"/>
  <c r="E112" i="13"/>
  <c r="K112" i="13"/>
  <c r="P112" i="13"/>
  <c r="Q112" i="13"/>
  <c r="W112" i="13"/>
  <c r="Q113" i="13"/>
  <c r="W113" i="13"/>
  <c r="Q114" i="13"/>
  <c r="W114" i="13"/>
  <c r="D115" i="13"/>
  <c r="E115" i="13"/>
  <c r="K115" i="13"/>
  <c r="Q115" i="13"/>
  <c r="W115" i="13"/>
  <c r="Q116" i="13"/>
  <c r="W116" i="13"/>
  <c r="Q117" i="13"/>
  <c r="W117" i="13"/>
  <c r="D118" i="13"/>
  <c r="E118" i="13"/>
  <c r="K118" i="13"/>
  <c r="P118" i="13"/>
  <c r="Q118" i="13"/>
  <c r="W118" i="13"/>
  <c r="D119" i="13"/>
  <c r="E119" i="13"/>
  <c r="K119" i="13"/>
  <c r="Q119" i="13"/>
  <c r="W119" i="13"/>
  <c r="P120" i="13"/>
  <c r="Q120" i="13"/>
  <c r="W120" i="13"/>
  <c r="Q121" i="13"/>
  <c r="W121" i="13"/>
  <c r="Q122" i="13"/>
  <c r="W122" i="13"/>
  <c r="Q123" i="13"/>
  <c r="W123" i="13"/>
  <c r="Q124" i="13"/>
  <c r="W124" i="13"/>
  <c r="Q125" i="13"/>
  <c r="W125" i="13"/>
  <c r="P126" i="13"/>
  <c r="Q126" i="13"/>
  <c r="W126" i="13"/>
  <c r="Q127" i="13"/>
  <c r="W127" i="13"/>
  <c r="Q128" i="13"/>
  <c r="W128" i="13"/>
  <c r="D129" i="13"/>
  <c r="E129" i="13"/>
  <c r="K129" i="13"/>
  <c r="Q129" i="13"/>
  <c r="W129" i="13"/>
  <c r="P130" i="13"/>
  <c r="Q130" i="13"/>
  <c r="W130" i="13"/>
  <c r="D131" i="13"/>
  <c r="E131" i="13"/>
  <c r="K131" i="13"/>
  <c r="Q131" i="13"/>
  <c r="W131" i="13"/>
  <c r="Q132" i="13"/>
  <c r="W132" i="13"/>
  <c r="D133" i="13"/>
  <c r="E133" i="13"/>
  <c r="K133" i="13"/>
  <c r="Q133" i="13"/>
  <c r="W133" i="13"/>
  <c r="Q134" i="13"/>
  <c r="W134" i="13"/>
  <c r="D135" i="13"/>
  <c r="E135" i="13"/>
  <c r="K135" i="13"/>
  <c r="Q135" i="13"/>
  <c r="W135" i="13"/>
  <c r="D136" i="13"/>
  <c r="E136" i="13"/>
  <c r="K136" i="13"/>
  <c r="Q136" i="13"/>
  <c r="W136" i="13"/>
  <c r="Q137" i="13"/>
  <c r="W137" i="13"/>
  <c r="Q138" i="13"/>
  <c r="W138" i="13"/>
  <c r="D139" i="13"/>
  <c r="E139" i="13"/>
  <c r="K139" i="13"/>
  <c r="Q139" i="13"/>
  <c r="W139" i="13"/>
  <c r="P140" i="13"/>
  <c r="Q140" i="13"/>
  <c r="W140" i="13"/>
  <c r="D141" i="13"/>
  <c r="E141" i="13"/>
  <c r="K141" i="13"/>
  <c r="Q141" i="13"/>
  <c r="W141" i="13"/>
  <c r="P142" i="13"/>
  <c r="Q142" i="13"/>
  <c r="W142" i="13"/>
  <c r="D143" i="13"/>
  <c r="E143" i="13"/>
  <c r="K143" i="13"/>
  <c r="Q143" i="13"/>
  <c r="W143" i="13"/>
  <c r="Q144" i="13"/>
  <c r="W144" i="13"/>
  <c r="P145" i="13"/>
  <c r="Q145" i="13"/>
  <c r="W145" i="13"/>
  <c r="Q146" i="13"/>
  <c r="W146" i="13"/>
  <c r="D147" i="13"/>
  <c r="E147" i="13"/>
  <c r="K147" i="13"/>
  <c r="Q147" i="13"/>
  <c r="W147" i="13"/>
  <c r="D148" i="13"/>
  <c r="E148" i="13"/>
  <c r="K148" i="13"/>
  <c r="Q148" i="13"/>
  <c r="W148" i="13"/>
  <c r="Q149" i="13"/>
  <c r="W149" i="13"/>
  <c r="Q150" i="13"/>
  <c r="W150" i="13"/>
  <c r="D151" i="13"/>
  <c r="E151" i="13"/>
  <c r="K151" i="13"/>
  <c r="Q151" i="13"/>
  <c r="W151" i="13"/>
  <c r="Q152" i="13"/>
  <c r="W152" i="13"/>
  <c r="Q153" i="13"/>
  <c r="W153" i="13"/>
  <c r="D154" i="13"/>
  <c r="E154" i="13"/>
  <c r="K154" i="13"/>
  <c r="Q154" i="13"/>
  <c r="W154" i="13"/>
  <c r="Q155" i="13"/>
  <c r="W155" i="13"/>
  <c r="D156" i="13"/>
  <c r="E156" i="13"/>
  <c r="K156" i="13"/>
  <c r="Q156" i="13"/>
  <c r="W156" i="13"/>
  <c r="D157" i="13"/>
  <c r="E157" i="13"/>
  <c r="K157" i="13"/>
  <c r="Q157" i="13"/>
  <c r="W157" i="13"/>
  <c r="Q158" i="13"/>
  <c r="W158" i="13"/>
  <c r="D159" i="13"/>
  <c r="E159" i="13"/>
  <c r="K159" i="13"/>
  <c r="Q159" i="13"/>
  <c r="W159" i="13"/>
  <c r="Q160" i="13"/>
  <c r="W160" i="13"/>
  <c r="D161" i="13"/>
  <c r="E161" i="13"/>
  <c r="K161" i="13"/>
  <c r="Q161" i="13"/>
  <c r="W161" i="13"/>
  <c r="Q162" i="13"/>
  <c r="W162" i="13"/>
  <c r="D164" i="13"/>
  <c r="E164" i="13"/>
  <c r="K164" i="13"/>
  <c r="R164" i="13"/>
  <c r="S164" i="13"/>
  <c r="T164" i="13"/>
  <c r="U164" i="13"/>
  <c r="V164" i="13"/>
  <c r="D166" i="13"/>
  <c r="E166" i="13"/>
  <c r="K166" i="13"/>
  <c r="U166" i="13"/>
  <c r="D168" i="13"/>
  <c r="E168" i="13"/>
  <c r="K168" i="13"/>
  <c r="D171" i="13"/>
  <c r="E171" i="13"/>
  <c r="K171" i="13"/>
  <c r="D172" i="13"/>
  <c r="E172" i="13"/>
  <c r="K172" i="13"/>
  <c r="D174" i="13"/>
  <c r="E174" i="13"/>
  <c r="K174" i="13"/>
  <c r="D176" i="13"/>
  <c r="E176" i="13"/>
  <c r="K176" i="13"/>
  <c r="D178" i="13"/>
  <c r="E178" i="13"/>
  <c r="K178" i="13"/>
  <c r="D180" i="13"/>
  <c r="E180" i="13"/>
  <c r="K180" i="13"/>
  <c r="D187" i="13"/>
  <c r="E187" i="13"/>
  <c r="K187" i="13"/>
  <c r="D188" i="13"/>
  <c r="E188" i="13"/>
  <c r="K188" i="13"/>
  <c r="D190" i="13"/>
  <c r="E190" i="13"/>
  <c r="K190" i="13"/>
  <c r="D192" i="13"/>
  <c r="E192" i="13"/>
  <c r="K192" i="13"/>
  <c r="D193" i="13"/>
  <c r="E193" i="13"/>
  <c r="K193" i="13"/>
  <c r="D195" i="13"/>
  <c r="E195" i="13"/>
  <c r="K195" i="13"/>
  <c r="D196" i="13"/>
  <c r="E196" i="13"/>
  <c r="K196" i="13"/>
  <c r="D199" i="13"/>
  <c r="E199" i="13"/>
  <c r="K199" i="13"/>
  <c r="D203" i="13"/>
  <c r="E203" i="13"/>
  <c r="K203" i="13"/>
  <c r="D205" i="13"/>
  <c r="E205" i="13"/>
  <c r="K205" i="13"/>
  <c r="D210" i="13"/>
  <c r="E210" i="13"/>
  <c r="K210" i="13"/>
  <c r="D212" i="13"/>
  <c r="E212" i="13"/>
  <c r="K212" i="13"/>
  <c r="D215" i="13"/>
  <c r="E215" i="13"/>
  <c r="K215" i="13"/>
  <c r="F221" i="13"/>
  <c r="G221" i="13"/>
  <c r="H221" i="13"/>
  <c r="I221" i="13"/>
  <c r="J221" i="13"/>
  <c r="I223" i="13"/>
  <c r="C6" i="12"/>
  <c r="D6" i="12"/>
  <c r="J6" i="12"/>
  <c r="L6" i="12"/>
  <c r="L7" i="12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C8" i="12"/>
  <c r="D8" i="12"/>
  <c r="J8" i="12"/>
  <c r="C9" i="12"/>
  <c r="D9" i="12"/>
  <c r="J9" i="12"/>
  <c r="C10" i="12"/>
  <c r="D10" i="12"/>
  <c r="J10" i="12"/>
  <c r="C11" i="12"/>
  <c r="D11" i="12"/>
  <c r="J11" i="12"/>
  <c r="C12" i="12"/>
  <c r="D12" i="12"/>
  <c r="J12" i="12"/>
  <c r="C13" i="12"/>
  <c r="D13" i="12"/>
  <c r="J13" i="12"/>
  <c r="C14" i="12"/>
  <c r="D14" i="12"/>
  <c r="J14" i="12"/>
  <c r="C15" i="12"/>
  <c r="D15" i="12"/>
  <c r="J15" i="12"/>
  <c r="C16" i="12"/>
  <c r="D16" i="12"/>
  <c r="J16" i="12"/>
  <c r="C17" i="12"/>
  <c r="D17" i="12"/>
  <c r="J17" i="12"/>
  <c r="C18" i="12"/>
  <c r="D18" i="12"/>
  <c r="J18" i="12"/>
  <c r="C19" i="12"/>
  <c r="D19" i="12"/>
  <c r="J19" i="12"/>
  <c r="C20" i="12"/>
  <c r="D20" i="12"/>
  <c r="J20" i="12"/>
  <c r="C21" i="12"/>
  <c r="D21" i="12"/>
  <c r="J21" i="12"/>
  <c r="C22" i="12"/>
  <c r="D22" i="12"/>
  <c r="J22" i="12"/>
  <c r="C24" i="12"/>
  <c r="D24" i="12"/>
  <c r="J24" i="12"/>
  <c r="C25" i="12"/>
  <c r="D25" i="12"/>
  <c r="J25" i="12"/>
  <c r="C26" i="12"/>
  <c r="D26" i="12"/>
  <c r="J26" i="12"/>
  <c r="C31" i="12"/>
  <c r="D31" i="12"/>
  <c r="J31" i="12"/>
  <c r="C32" i="12"/>
  <c r="D32" i="12"/>
  <c r="J32" i="12"/>
  <c r="C33" i="12"/>
  <c r="D33" i="12"/>
  <c r="J33" i="12"/>
  <c r="C34" i="12"/>
  <c r="D34" i="12"/>
  <c r="J34" i="12"/>
  <c r="C35" i="12"/>
  <c r="D35" i="12"/>
  <c r="J35" i="12"/>
  <c r="C36" i="12"/>
  <c r="D36" i="12"/>
  <c r="J36" i="12"/>
  <c r="C37" i="12"/>
  <c r="D37" i="12"/>
  <c r="J37" i="12"/>
  <c r="C38" i="12"/>
  <c r="D38" i="12"/>
  <c r="J38" i="12"/>
  <c r="C39" i="12"/>
  <c r="D39" i="12"/>
  <c r="J39" i="12"/>
  <c r="C40" i="12"/>
  <c r="D40" i="12"/>
  <c r="J40" i="12"/>
  <c r="C41" i="12"/>
  <c r="D41" i="12"/>
  <c r="J41" i="12"/>
  <c r="C42" i="12"/>
  <c r="D42" i="12"/>
  <c r="J42" i="12"/>
  <c r="C43" i="12"/>
  <c r="D43" i="12"/>
  <c r="J43" i="12"/>
  <c r="C44" i="12"/>
  <c r="D44" i="12"/>
  <c r="J44" i="12"/>
  <c r="C45" i="12"/>
  <c r="D45" i="12"/>
  <c r="J45" i="12"/>
  <c r="C46" i="12"/>
  <c r="D46" i="12"/>
  <c r="J46" i="12"/>
  <c r="C49" i="12"/>
  <c r="D49" i="12"/>
  <c r="J49" i="12"/>
  <c r="C50" i="12"/>
  <c r="D50" i="12"/>
  <c r="J50" i="12"/>
  <c r="C51" i="12"/>
  <c r="D51" i="12"/>
  <c r="J51" i="12"/>
  <c r="C52" i="12"/>
  <c r="D52" i="12"/>
  <c r="J52" i="12"/>
  <c r="C53" i="12"/>
  <c r="D53" i="12"/>
  <c r="J53" i="12"/>
  <c r="C54" i="12"/>
  <c r="D54" i="12"/>
  <c r="J54" i="12"/>
  <c r="C55" i="12"/>
  <c r="D55" i="12"/>
  <c r="J55" i="12"/>
  <c r="C57" i="12"/>
  <c r="D57" i="12"/>
  <c r="J57" i="12"/>
  <c r="C58" i="12"/>
  <c r="D58" i="12"/>
  <c r="J58" i="12"/>
  <c r="C59" i="12"/>
  <c r="D59" i="12"/>
  <c r="J59" i="12"/>
  <c r="C60" i="12"/>
  <c r="D60" i="12"/>
  <c r="J60" i="12"/>
  <c r="C62" i="12"/>
  <c r="D62" i="12"/>
  <c r="J62" i="12"/>
  <c r="C63" i="12"/>
  <c r="D63" i="12"/>
  <c r="J63" i="12"/>
  <c r="C64" i="12"/>
  <c r="D64" i="12"/>
  <c r="J64" i="12"/>
  <c r="C65" i="12"/>
  <c r="D65" i="12"/>
  <c r="J65" i="12"/>
  <c r="C66" i="12"/>
  <c r="D66" i="12"/>
  <c r="J66" i="12"/>
  <c r="C68" i="12"/>
  <c r="D68" i="12"/>
  <c r="J68" i="12"/>
  <c r="C69" i="12"/>
  <c r="D69" i="12"/>
  <c r="J69" i="12"/>
  <c r="C70" i="12"/>
  <c r="D70" i="12"/>
  <c r="J70" i="12"/>
  <c r="C71" i="12"/>
  <c r="D71" i="12"/>
  <c r="J71" i="12"/>
  <c r="C72" i="12"/>
  <c r="D72" i="12"/>
  <c r="J72" i="12"/>
  <c r="C73" i="12"/>
  <c r="D73" i="12"/>
  <c r="J73" i="12"/>
  <c r="C74" i="12"/>
  <c r="D74" i="12"/>
  <c r="J74" i="12"/>
  <c r="C75" i="12"/>
  <c r="D75" i="12"/>
  <c r="J75" i="12"/>
  <c r="C76" i="12"/>
  <c r="D76" i="12"/>
  <c r="J76" i="12"/>
  <c r="C77" i="12"/>
  <c r="D77" i="12"/>
  <c r="J77" i="12"/>
  <c r="C80" i="12"/>
  <c r="D80" i="12"/>
  <c r="J80" i="12"/>
  <c r="C81" i="12"/>
  <c r="D81" i="12"/>
  <c r="J81" i="12"/>
  <c r="C82" i="12"/>
  <c r="D82" i="12"/>
  <c r="J82" i="12"/>
  <c r="C83" i="12"/>
  <c r="D83" i="12"/>
  <c r="J83" i="12"/>
  <c r="C84" i="12"/>
  <c r="D84" i="12"/>
  <c r="J84" i="12"/>
  <c r="C85" i="12"/>
  <c r="D85" i="12"/>
  <c r="J85" i="12"/>
  <c r="P86" i="12"/>
  <c r="P88" i="12" s="1"/>
  <c r="Q86" i="12"/>
  <c r="R86" i="12"/>
  <c r="S86" i="12"/>
  <c r="T86" i="12"/>
  <c r="U86" i="12"/>
  <c r="V86" i="12"/>
  <c r="V205" i="12" s="1"/>
  <c r="C87" i="12"/>
  <c r="D87" i="12"/>
  <c r="J87" i="12"/>
  <c r="T88" i="12"/>
  <c r="C89" i="12"/>
  <c r="D89" i="12"/>
  <c r="J89" i="12"/>
  <c r="C90" i="12"/>
  <c r="D90" i="12"/>
  <c r="J90" i="12"/>
  <c r="C91" i="12"/>
  <c r="D91" i="12"/>
  <c r="J91" i="12"/>
  <c r="C92" i="12"/>
  <c r="D92" i="12"/>
  <c r="J92" i="12"/>
  <c r="C94" i="12"/>
  <c r="D94" i="12"/>
  <c r="J94" i="12"/>
  <c r="C95" i="12"/>
  <c r="D95" i="12"/>
  <c r="J95" i="12"/>
  <c r="C96" i="12"/>
  <c r="D96" i="12"/>
  <c r="J96" i="12"/>
  <c r="C97" i="12"/>
  <c r="D97" i="12"/>
  <c r="J97" i="12"/>
  <c r="C98" i="12"/>
  <c r="D98" i="12"/>
  <c r="J98" i="12"/>
  <c r="C99" i="12"/>
  <c r="D99" i="12"/>
  <c r="J99" i="12"/>
  <c r="C101" i="12"/>
  <c r="D101" i="12"/>
  <c r="J101" i="12"/>
  <c r="C102" i="12"/>
  <c r="D102" i="12"/>
  <c r="J102" i="12"/>
  <c r="C104" i="12"/>
  <c r="D104" i="12"/>
  <c r="J104" i="12"/>
  <c r="C105" i="12"/>
  <c r="D105" i="12"/>
  <c r="J105" i="12"/>
  <c r="C106" i="12"/>
  <c r="D106" i="12"/>
  <c r="J106" i="12"/>
  <c r="C107" i="12"/>
  <c r="D107" i="12"/>
  <c r="J107" i="12"/>
  <c r="C108" i="12"/>
  <c r="D108" i="12"/>
  <c r="J108" i="12"/>
  <c r="C109" i="12"/>
  <c r="D109" i="12"/>
  <c r="J109" i="12"/>
  <c r="C110" i="12"/>
  <c r="D110" i="12"/>
  <c r="J110" i="12"/>
  <c r="C111" i="12"/>
  <c r="D111" i="12"/>
  <c r="J111" i="12"/>
  <c r="C113" i="12"/>
  <c r="D113" i="12"/>
  <c r="J113" i="12"/>
  <c r="C114" i="12"/>
  <c r="D114" i="12"/>
  <c r="J114" i="12"/>
  <c r="C115" i="12"/>
  <c r="D115" i="12"/>
  <c r="J115" i="12"/>
  <c r="C116" i="12"/>
  <c r="D116" i="12"/>
  <c r="J116" i="12"/>
  <c r="C118" i="12"/>
  <c r="D118" i="12"/>
  <c r="J118" i="12"/>
  <c r="C119" i="12"/>
  <c r="D119" i="12"/>
  <c r="J119" i="12"/>
  <c r="C120" i="12"/>
  <c r="D120" i="12"/>
  <c r="J120" i="12"/>
  <c r="C121" i="12"/>
  <c r="D121" i="12"/>
  <c r="J121" i="12"/>
  <c r="C122" i="12"/>
  <c r="D122" i="12"/>
  <c r="J122" i="12"/>
  <c r="C123" i="12"/>
  <c r="D123" i="12"/>
  <c r="J123" i="12"/>
  <c r="C124" i="12"/>
  <c r="D124" i="12"/>
  <c r="J124" i="12"/>
  <c r="C125" i="12"/>
  <c r="D125" i="12"/>
  <c r="J125" i="12"/>
  <c r="C126" i="12"/>
  <c r="D126" i="12"/>
  <c r="J126" i="12"/>
  <c r="C128" i="12"/>
  <c r="D128" i="12"/>
  <c r="J128" i="12"/>
  <c r="C129" i="12"/>
  <c r="D129" i="12"/>
  <c r="J129" i="12"/>
  <c r="C130" i="12"/>
  <c r="D130" i="12"/>
  <c r="J130" i="12"/>
  <c r="C131" i="12"/>
  <c r="D131" i="12"/>
  <c r="J131" i="12"/>
  <c r="C132" i="12"/>
  <c r="D132" i="12"/>
  <c r="J132" i="12"/>
  <c r="C133" i="12"/>
  <c r="D133" i="12"/>
  <c r="J133" i="12"/>
  <c r="C134" i="12"/>
  <c r="D134" i="12"/>
  <c r="J134" i="12"/>
  <c r="C135" i="12"/>
  <c r="D135" i="12"/>
  <c r="J135" i="12"/>
  <c r="C136" i="12"/>
  <c r="D136" i="12"/>
  <c r="J136" i="12"/>
  <c r="C137" i="12"/>
  <c r="D137" i="12"/>
  <c r="J137" i="12"/>
  <c r="C138" i="12"/>
  <c r="D138" i="12"/>
  <c r="J138" i="12"/>
  <c r="C140" i="12"/>
  <c r="D140" i="12"/>
  <c r="J140" i="12"/>
  <c r="C141" i="12"/>
  <c r="D141" i="12"/>
  <c r="J141" i="12"/>
  <c r="C142" i="12"/>
  <c r="D142" i="12"/>
  <c r="J142" i="12"/>
  <c r="C143" i="12"/>
  <c r="D143" i="12"/>
  <c r="J143" i="12"/>
  <c r="C144" i="12"/>
  <c r="D144" i="12"/>
  <c r="J144" i="12"/>
  <c r="C145" i="12"/>
  <c r="D145" i="12"/>
  <c r="J145" i="12"/>
  <c r="C147" i="12"/>
  <c r="D147" i="12"/>
  <c r="J147" i="12"/>
  <c r="C148" i="12"/>
  <c r="D148" i="12"/>
  <c r="J148" i="12"/>
  <c r="C150" i="12"/>
  <c r="D150" i="12"/>
  <c r="J150" i="12"/>
  <c r="C151" i="12"/>
  <c r="D151" i="12"/>
  <c r="J151" i="12"/>
  <c r="C152" i="12"/>
  <c r="D152" i="12"/>
  <c r="J152" i="12"/>
  <c r="C153" i="12"/>
  <c r="D153" i="12"/>
  <c r="J153" i="12"/>
  <c r="C154" i="12"/>
  <c r="D154" i="12"/>
  <c r="J154" i="12"/>
  <c r="C155" i="12"/>
  <c r="D155" i="12"/>
  <c r="J155" i="12"/>
  <c r="C156" i="12"/>
  <c r="D156" i="12"/>
  <c r="J156" i="12"/>
  <c r="C157" i="12"/>
  <c r="D157" i="12"/>
  <c r="J157" i="12"/>
  <c r="C158" i="12"/>
  <c r="D158" i="12"/>
  <c r="J158" i="12"/>
  <c r="C159" i="12"/>
  <c r="D159" i="12"/>
  <c r="J159" i="12"/>
  <c r="C160" i="12"/>
  <c r="D160" i="12"/>
  <c r="J160" i="12"/>
  <c r="C161" i="12"/>
  <c r="D161" i="12"/>
  <c r="J161" i="12"/>
  <c r="C164" i="12"/>
  <c r="D164" i="12"/>
  <c r="J164" i="12"/>
  <c r="C165" i="12"/>
  <c r="D165" i="12"/>
  <c r="J165" i="12"/>
  <c r="C166" i="12"/>
  <c r="D166" i="12"/>
  <c r="J166" i="12"/>
  <c r="C167" i="12"/>
  <c r="D167" i="12"/>
  <c r="J167" i="12"/>
  <c r="C168" i="12"/>
  <c r="D168" i="12"/>
  <c r="J168" i="12"/>
  <c r="C169" i="12"/>
  <c r="D169" i="12"/>
  <c r="J169" i="12"/>
  <c r="C170" i="12"/>
  <c r="D170" i="12"/>
  <c r="J170" i="12"/>
  <c r="C171" i="12"/>
  <c r="D171" i="12"/>
  <c r="J171" i="12"/>
  <c r="C172" i="12"/>
  <c r="D172" i="12"/>
  <c r="J172" i="12"/>
  <c r="C173" i="12"/>
  <c r="D173" i="12"/>
  <c r="J173" i="12"/>
  <c r="C174" i="12"/>
  <c r="D174" i="12"/>
  <c r="J174" i="12"/>
  <c r="C175" i="12"/>
  <c r="D175" i="12"/>
  <c r="J175" i="12"/>
  <c r="C178" i="12"/>
  <c r="D178" i="12"/>
  <c r="J178" i="12"/>
  <c r="C179" i="12"/>
  <c r="D179" i="12"/>
  <c r="J179" i="12"/>
  <c r="C180" i="12"/>
  <c r="D180" i="12"/>
  <c r="J180" i="12"/>
  <c r="C182" i="12"/>
  <c r="D182" i="12"/>
  <c r="J182" i="12"/>
  <c r="C183" i="12"/>
  <c r="D183" i="12"/>
  <c r="J183" i="12"/>
  <c r="C184" i="12"/>
  <c r="D184" i="12"/>
  <c r="J184" i="12"/>
  <c r="C185" i="12"/>
  <c r="D185" i="12"/>
  <c r="J185" i="12"/>
  <c r="C186" i="12"/>
  <c r="D186" i="12"/>
  <c r="J186" i="12"/>
  <c r="C187" i="12"/>
  <c r="D187" i="12"/>
  <c r="J187" i="12"/>
  <c r="C188" i="12"/>
  <c r="D188" i="12"/>
  <c r="J188" i="12"/>
  <c r="C189" i="12"/>
  <c r="D189" i="12"/>
  <c r="J189" i="12"/>
  <c r="C190" i="12"/>
  <c r="D190" i="12"/>
  <c r="J190" i="12"/>
  <c r="C191" i="12"/>
  <c r="D191" i="12"/>
  <c r="J191" i="12"/>
  <c r="C192" i="12"/>
  <c r="D192" i="12"/>
  <c r="J192" i="12"/>
  <c r="C193" i="12"/>
  <c r="D193" i="12"/>
  <c r="J193" i="12"/>
  <c r="C195" i="12"/>
  <c r="D195" i="12"/>
  <c r="J195" i="12"/>
  <c r="C196" i="12"/>
  <c r="D196" i="12"/>
  <c r="J196" i="12"/>
  <c r="C199" i="12"/>
  <c r="D199" i="12"/>
  <c r="J199" i="12"/>
  <c r="C200" i="12"/>
  <c r="D200" i="12"/>
  <c r="J200" i="12"/>
  <c r="C201" i="12"/>
  <c r="D201" i="12"/>
  <c r="J201" i="12"/>
  <c r="C202" i="12"/>
  <c r="D202" i="12"/>
  <c r="J202" i="12"/>
  <c r="C203" i="12"/>
  <c r="D203" i="12"/>
  <c r="J203" i="12"/>
  <c r="D205" i="12"/>
  <c r="D207" i="12" s="1"/>
  <c r="E205" i="12"/>
  <c r="F205" i="12"/>
  <c r="G205" i="12"/>
  <c r="H205" i="12"/>
  <c r="I205" i="12"/>
  <c r="J205" i="12"/>
  <c r="Q205" i="12"/>
  <c r="R205" i="12"/>
  <c r="S205" i="12"/>
  <c r="T205" i="12"/>
  <c r="T207" i="12" s="1"/>
  <c r="U205" i="12"/>
  <c r="H207" i="12"/>
  <c r="W4" i="11"/>
  <c r="X4" i="11"/>
  <c r="AD4" i="11"/>
  <c r="W5" i="11"/>
  <c r="X5" i="11"/>
  <c r="X23" i="11" s="1"/>
  <c r="AD5" i="11"/>
  <c r="W6" i="11"/>
  <c r="X6" i="11"/>
  <c r="AD6" i="11"/>
  <c r="W7" i="11"/>
  <c r="X7" i="11"/>
  <c r="AD7" i="11"/>
  <c r="W8" i="11"/>
  <c r="X8" i="11"/>
  <c r="AD8" i="11"/>
  <c r="W9" i="11"/>
  <c r="X9" i="11"/>
  <c r="AD9" i="11"/>
  <c r="W10" i="11"/>
  <c r="X10" i="11"/>
  <c r="AD10" i="11"/>
  <c r="W11" i="11"/>
  <c r="X11" i="11"/>
  <c r="AD11" i="11"/>
  <c r="W12" i="11"/>
  <c r="X12" i="11"/>
  <c r="AD12" i="11"/>
  <c r="W13" i="11"/>
  <c r="X13" i="11"/>
  <c r="AD13" i="11"/>
  <c r="W14" i="11"/>
  <c r="X14" i="11"/>
  <c r="AD14" i="11"/>
  <c r="W15" i="11"/>
  <c r="X15" i="11"/>
  <c r="AD15" i="11"/>
  <c r="W16" i="11"/>
  <c r="X16" i="11"/>
  <c r="AD16" i="11"/>
  <c r="W17" i="11"/>
  <c r="X17" i="11"/>
  <c r="AD17" i="11"/>
  <c r="W18" i="11"/>
  <c r="X18" i="11"/>
  <c r="AD18" i="11"/>
  <c r="W19" i="11"/>
  <c r="X19" i="11"/>
  <c r="AD19" i="11"/>
  <c r="W20" i="11"/>
  <c r="X20" i="11"/>
  <c r="AD20" i="11"/>
  <c r="D21" i="11"/>
  <c r="E21" i="11"/>
  <c r="F21" i="11"/>
  <c r="G21" i="11"/>
  <c r="H21" i="11"/>
  <c r="I21" i="11"/>
  <c r="J21" i="11"/>
  <c r="W21" i="11"/>
  <c r="X21" i="11"/>
  <c r="AD21" i="11"/>
  <c r="N22" i="11"/>
  <c r="O22" i="11"/>
  <c r="P22" i="11"/>
  <c r="Q22" i="11"/>
  <c r="R22" i="11"/>
  <c r="S22" i="11"/>
  <c r="T22" i="11"/>
  <c r="Y23" i="11"/>
  <c r="Z23" i="11"/>
  <c r="AA23" i="11"/>
  <c r="AB23" i="11"/>
  <c r="AC23" i="11"/>
  <c r="AD23" i="11"/>
  <c r="C27" i="11"/>
  <c r="D27" i="11"/>
  <c r="D46" i="11" s="1"/>
  <c r="J27" i="11"/>
  <c r="M27" i="11"/>
  <c r="N27" i="11"/>
  <c r="T27" i="11"/>
  <c r="T48" i="11" s="1"/>
  <c r="W27" i="11"/>
  <c r="X27" i="11"/>
  <c r="X50" i="11" s="1"/>
  <c r="AD27" i="11"/>
  <c r="C28" i="11"/>
  <c r="D28" i="11"/>
  <c r="J28" i="11"/>
  <c r="M28" i="11"/>
  <c r="N28" i="11"/>
  <c r="N48" i="11" s="1"/>
  <c r="T28" i="11"/>
  <c r="W28" i="11"/>
  <c r="X28" i="11"/>
  <c r="AD28" i="11"/>
  <c r="AD50" i="11" s="1"/>
  <c r="C29" i="11"/>
  <c r="D29" i="11"/>
  <c r="J29" i="11"/>
  <c r="M29" i="11"/>
  <c r="N29" i="11"/>
  <c r="T29" i="11"/>
  <c r="W29" i="11"/>
  <c r="X29" i="11"/>
  <c r="AD29" i="11"/>
  <c r="C30" i="11"/>
  <c r="D30" i="11"/>
  <c r="J30" i="11"/>
  <c r="M30" i="11"/>
  <c r="N30" i="11"/>
  <c r="T30" i="11"/>
  <c r="W30" i="11"/>
  <c r="X30" i="11"/>
  <c r="AD30" i="11"/>
  <c r="C31" i="11"/>
  <c r="D31" i="11"/>
  <c r="J31" i="11"/>
  <c r="M31" i="11"/>
  <c r="N31" i="11"/>
  <c r="T31" i="11"/>
  <c r="W31" i="11"/>
  <c r="X31" i="11"/>
  <c r="AD31" i="11"/>
  <c r="C32" i="11"/>
  <c r="D32" i="11"/>
  <c r="J32" i="11"/>
  <c r="M32" i="11"/>
  <c r="N32" i="11"/>
  <c r="T32" i="11"/>
  <c r="W32" i="11"/>
  <c r="X32" i="11"/>
  <c r="AD32" i="11"/>
  <c r="C33" i="11"/>
  <c r="D33" i="11"/>
  <c r="J33" i="11"/>
  <c r="M33" i="11"/>
  <c r="N33" i="11"/>
  <c r="T33" i="11"/>
  <c r="W33" i="11"/>
  <c r="X33" i="11"/>
  <c r="AD33" i="11"/>
  <c r="C34" i="11"/>
  <c r="D34" i="11"/>
  <c r="J34" i="11"/>
  <c r="M34" i="11"/>
  <c r="N34" i="11"/>
  <c r="T34" i="11"/>
  <c r="W34" i="11"/>
  <c r="X34" i="11"/>
  <c r="AD34" i="11"/>
  <c r="C35" i="11"/>
  <c r="D35" i="11"/>
  <c r="J35" i="11"/>
  <c r="M35" i="11"/>
  <c r="N35" i="11"/>
  <c r="T35" i="11"/>
  <c r="W35" i="11"/>
  <c r="X35" i="11"/>
  <c r="AD35" i="11"/>
  <c r="C36" i="11"/>
  <c r="D36" i="11"/>
  <c r="J36" i="11"/>
  <c r="M36" i="11"/>
  <c r="N36" i="11"/>
  <c r="T36" i="11"/>
  <c r="W36" i="11"/>
  <c r="X36" i="11"/>
  <c r="AD36" i="11"/>
  <c r="C37" i="11"/>
  <c r="D37" i="11"/>
  <c r="J37" i="11"/>
  <c r="M37" i="11"/>
  <c r="N37" i="11"/>
  <c r="T37" i="11"/>
  <c r="W37" i="11"/>
  <c r="X37" i="11"/>
  <c r="AD37" i="11"/>
  <c r="C38" i="11"/>
  <c r="D38" i="11"/>
  <c r="J38" i="11"/>
  <c r="M38" i="11"/>
  <c r="N38" i="11"/>
  <c r="T38" i="11"/>
  <c r="W38" i="11"/>
  <c r="X38" i="11"/>
  <c r="AD38" i="11"/>
  <c r="C39" i="11"/>
  <c r="D39" i="11"/>
  <c r="J39" i="11"/>
  <c r="M39" i="11"/>
  <c r="N39" i="11"/>
  <c r="T39" i="11"/>
  <c r="W39" i="11"/>
  <c r="X39" i="11"/>
  <c r="AD39" i="11"/>
  <c r="C40" i="11"/>
  <c r="D40" i="11"/>
  <c r="J40" i="11"/>
  <c r="M40" i="11"/>
  <c r="N40" i="11"/>
  <c r="T40" i="11"/>
  <c r="W40" i="11"/>
  <c r="X40" i="11"/>
  <c r="AD40" i="11"/>
  <c r="C41" i="11"/>
  <c r="D41" i="11"/>
  <c r="J41" i="11"/>
  <c r="M41" i="11"/>
  <c r="N41" i="11"/>
  <c r="T41" i="11"/>
  <c r="W41" i="11"/>
  <c r="X41" i="11"/>
  <c r="AD41" i="11"/>
  <c r="C42" i="11"/>
  <c r="D42" i="11"/>
  <c r="J42" i="11"/>
  <c r="M42" i="11"/>
  <c r="N42" i="11"/>
  <c r="T42" i="11"/>
  <c r="W42" i="11"/>
  <c r="X42" i="11"/>
  <c r="AD42" i="11"/>
  <c r="C43" i="11"/>
  <c r="D43" i="11"/>
  <c r="J43" i="11"/>
  <c r="M43" i="11"/>
  <c r="N43" i="11"/>
  <c r="T43" i="11"/>
  <c r="W43" i="11"/>
  <c r="X43" i="11"/>
  <c r="AD43" i="11"/>
  <c r="C44" i="11"/>
  <c r="D44" i="11"/>
  <c r="J44" i="11"/>
  <c r="M44" i="11"/>
  <c r="N44" i="11"/>
  <c r="T44" i="11"/>
  <c r="W44" i="11"/>
  <c r="X44" i="11"/>
  <c r="AD44" i="11"/>
  <c r="M45" i="11"/>
  <c r="N45" i="11"/>
  <c r="T45" i="11"/>
  <c r="W45" i="11"/>
  <c r="X45" i="11"/>
  <c r="AD45" i="11"/>
  <c r="E46" i="11"/>
  <c r="F46" i="11"/>
  <c r="G46" i="11"/>
  <c r="H46" i="11"/>
  <c r="I46" i="11"/>
  <c r="J46" i="11"/>
  <c r="M46" i="11"/>
  <c r="N46" i="11"/>
  <c r="T46" i="11"/>
  <c r="W46" i="11"/>
  <c r="X46" i="11"/>
  <c r="AD46" i="11"/>
  <c r="W47" i="11"/>
  <c r="X47" i="11"/>
  <c r="AD47" i="11"/>
  <c r="O48" i="11"/>
  <c r="P48" i="11"/>
  <c r="Q48" i="11"/>
  <c r="R48" i="11"/>
  <c r="S48" i="11"/>
  <c r="W48" i="11"/>
  <c r="X48" i="11"/>
  <c r="AD48" i="11"/>
  <c r="Y50" i="11"/>
  <c r="Z50" i="11"/>
  <c r="AA50" i="11"/>
  <c r="AB50" i="11"/>
  <c r="AC50" i="11"/>
  <c r="C54" i="11"/>
  <c r="D54" i="11"/>
  <c r="J54" i="11"/>
  <c r="M54" i="11"/>
  <c r="N54" i="11"/>
  <c r="N77" i="11" s="1"/>
  <c r="T54" i="11"/>
  <c r="W54" i="11"/>
  <c r="X54" i="11"/>
  <c r="AD54" i="11"/>
  <c r="C55" i="11"/>
  <c r="D55" i="11"/>
  <c r="J55" i="11"/>
  <c r="M55" i="11"/>
  <c r="N55" i="11"/>
  <c r="T55" i="11"/>
  <c r="T77" i="11" s="1"/>
  <c r="W55" i="11"/>
  <c r="X55" i="11"/>
  <c r="X76" i="11" s="1"/>
  <c r="AD55" i="11"/>
  <c r="C56" i="11"/>
  <c r="D56" i="11"/>
  <c r="J56" i="11"/>
  <c r="M56" i="11"/>
  <c r="N56" i="11"/>
  <c r="T56" i="11"/>
  <c r="W56" i="11"/>
  <c r="X56" i="11"/>
  <c r="AD56" i="11"/>
  <c r="C57" i="11"/>
  <c r="D57" i="11"/>
  <c r="J57" i="11"/>
  <c r="M57" i="11"/>
  <c r="N57" i="11"/>
  <c r="T57" i="11"/>
  <c r="W57" i="11"/>
  <c r="X57" i="11"/>
  <c r="AD57" i="11"/>
  <c r="C58" i="11"/>
  <c r="D58" i="11"/>
  <c r="J58" i="11"/>
  <c r="M58" i="11"/>
  <c r="N58" i="11"/>
  <c r="T58" i="11"/>
  <c r="W58" i="11"/>
  <c r="X58" i="11"/>
  <c r="AD58" i="11"/>
  <c r="C59" i="11"/>
  <c r="D59" i="11"/>
  <c r="J59" i="11"/>
  <c r="M59" i="11"/>
  <c r="N59" i="11"/>
  <c r="T59" i="11"/>
  <c r="W59" i="11"/>
  <c r="X59" i="11"/>
  <c r="AD59" i="11"/>
  <c r="C60" i="11"/>
  <c r="D60" i="11"/>
  <c r="J60" i="11"/>
  <c r="M60" i="11"/>
  <c r="N60" i="11"/>
  <c r="T60" i="11"/>
  <c r="W60" i="11"/>
  <c r="X60" i="11"/>
  <c r="AD60" i="11"/>
  <c r="C61" i="11"/>
  <c r="D61" i="11"/>
  <c r="J61" i="11"/>
  <c r="M61" i="11"/>
  <c r="N61" i="11"/>
  <c r="T61" i="11"/>
  <c r="W61" i="11"/>
  <c r="X61" i="11"/>
  <c r="AD61" i="11"/>
  <c r="C62" i="11"/>
  <c r="D62" i="11"/>
  <c r="J62" i="11"/>
  <c r="M62" i="11"/>
  <c r="N62" i="11"/>
  <c r="T62" i="11"/>
  <c r="W62" i="11"/>
  <c r="X62" i="11"/>
  <c r="AD62" i="11"/>
  <c r="C63" i="11"/>
  <c r="D63" i="11"/>
  <c r="J63" i="11"/>
  <c r="M63" i="11"/>
  <c r="N63" i="11"/>
  <c r="T63" i="11"/>
  <c r="W63" i="11"/>
  <c r="X63" i="11"/>
  <c r="AD63" i="11"/>
  <c r="C64" i="11"/>
  <c r="D64" i="11"/>
  <c r="J64" i="11"/>
  <c r="M64" i="11"/>
  <c r="N64" i="11"/>
  <c r="T64" i="11"/>
  <c r="W64" i="11"/>
  <c r="X64" i="11"/>
  <c r="AD64" i="11"/>
  <c r="C65" i="11"/>
  <c r="D65" i="11"/>
  <c r="J65" i="11"/>
  <c r="M65" i="11"/>
  <c r="N65" i="11"/>
  <c r="T65" i="11"/>
  <c r="W65" i="11"/>
  <c r="X65" i="11"/>
  <c r="AD65" i="11"/>
  <c r="C66" i="11"/>
  <c r="D66" i="11"/>
  <c r="J66" i="11"/>
  <c r="M66" i="11"/>
  <c r="N66" i="11"/>
  <c r="T66" i="11"/>
  <c r="W66" i="11"/>
  <c r="X66" i="11"/>
  <c r="AD66" i="11"/>
  <c r="C67" i="11"/>
  <c r="D67" i="11"/>
  <c r="J67" i="11"/>
  <c r="M67" i="11"/>
  <c r="N67" i="11"/>
  <c r="T67" i="11"/>
  <c r="W67" i="11"/>
  <c r="X67" i="11"/>
  <c r="AD67" i="11"/>
  <c r="C68" i="11"/>
  <c r="D68" i="11"/>
  <c r="J68" i="11"/>
  <c r="M68" i="11"/>
  <c r="N68" i="11"/>
  <c r="T68" i="11"/>
  <c r="W68" i="11"/>
  <c r="X68" i="11"/>
  <c r="AD68" i="11"/>
  <c r="C69" i="11"/>
  <c r="D69" i="11"/>
  <c r="J69" i="11"/>
  <c r="M69" i="11"/>
  <c r="N69" i="11"/>
  <c r="T69" i="11"/>
  <c r="W69" i="11"/>
  <c r="X69" i="11"/>
  <c r="AD69" i="11"/>
  <c r="C70" i="11"/>
  <c r="D70" i="11"/>
  <c r="J70" i="11"/>
  <c r="M70" i="11"/>
  <c r="N70" i="11"/>
  <c r="T70" i="11"/>
  <c r="W70" i="11"/>
  <c r="X70" i="11"/>
  <c r="AD70" i="11"/>
  <c r="C71" i="11"/>
  <c r="D71" i="11"/>
  <c r="J71" i="11"/>
  <c r="M71" i="11"/>
  <c r="N71" i="11"/>
  <c r="T71" i="11"/>
  <c r="W71" i="11"/>
  <c r="X71" i="11"/>
  <c r="AD71" i="11"/>
  <c r="C72" i="11"/>
  <c r="D72" i="11"/>
  <c r="J72" i="11"/>
  <c r="M72" i="11"/>
  <c r="N72" i="11"/>
  <c r="T72" i="11"/>
  <c r="W72" i="11"/>
  <c r="X72" i="11"/>
  <c r="AD72" i="11"/>
  <c r="C73" i="11"/>
  <c r="D73" i="11"/>
  <c r="J73" i="11"/>
  <c r="M73" i="11"/>
  <c r="N73" i="11"/>
  <c r="T73" i="11"/>
  <c r="W73" i="11"/>
  <c r="X73" i="11"/>
  <c r="AD73" i="11"/>
  <c r="C74" i="11"/>
  <c r="D74" i="11"/>
  <c r="J74" i="11"/>
  <c r="M74" i="11"/>
  <c r="N74" i="11"/>
  <c r="T74" i="11"/>
  <c r="W74" i="11"/>
  <c r="X74" i="11"/>
  <c r="AD74" i="11"/>
  <c r="C75" i="11"/>
  <c r="D75" i="11"/>
  <c r="J75" i="11"/>
  <c r="M75" i="11"/>
  <c r="N75" i="11"/>
  <c r="T75" i="11"/>
  <c r="Y76" i="11"/>
  <c r="Z76" i="11"/>
  <c r="AA76" i="11"/>
  <c r="AB76" i="11"/>
  <c r="AC76" i="11"/>
  <c r="AD76" i="11"/>
  <c r="D77" i="11"/>
  <c r="E77" i="11"/>
  <c r="F77" i="11"/>
  <c r="G77" i="11"/>
  <c r="H77" i="11"/>
  <c r="I77" i="11"/>
  <c r="J77" i="11"/>
  <c r="O77" i="11"/>
  <c r="P77" i="11"/>
  <c r="Q77" i="11"/>
  <c r="R77" i="11"/>
  <c r="S77" i="11"/>
  <c r="C81" i="11"/>
  <c r="D81" i="11"/>
  <c r="J81" i="11"/>
  <c r="M81" i="11"/>
  <c r="N81" i="11"/>
  <c r="N274" i="11" s="1"/>
  <c r="N276" i="11" s="1"/>
  <c r="T81" i="11"/>
  <c r="C82" i="11"/>
  <c r="D82" i="11"/>
  <c r="J82" i="11"/>
  <c r="M82" i="11"/>
  <c r="N82" i="11"/>
  <c r="T82" i="11"/>
  <c r="C83" i="11"/>
  <c r="D83" i="11"/>
  <c r="J83" i="11"/>
  <c r="M83" i="11"/>
  <c r="N83" i="11"/>
  <c r="T83" i="11"/>
  <c r="C84" i="11"/>
  <c r="D84" i="11"/>
  <c r="J84" i="11"/>
  <c r="M84" i="11"/>
  <c r="N84" i="11"/>
  <c r="T84" i="11"/>
  <c r="C85" i="11"/>
  <c r="D85" i="11"/>
  <c r="J85" i="11"/>
  <c r="M85" i="11"/>
  <c r="N85" i="11"/>
  <c r="T85" i="11"/>
  <c r="C86" i="11"/>
  <c r="D86" i="11"/>
  <c r="J86" i="11"/>
  <c r="M86" i="11"/>
  <c r="N86" i="11"/>
  <c r="T86" i="11"/>
  <c r="C87" i="11"/>
  <c r="D87" i="11"/>
  <c r="J87" i="11"/>
  <c r="M87" i="11"/>
  <c r="N87" i="11"/>
  <c r="T87" i="11"/>
  <c r="C88" i="11"/>
  <c r="D88" i="11"/>
  <c r="J88" i="11"/>
  <c r="M88" i="11"/>
  <c r="N88" i="11"/>
  <c r="T88" i="11"/>
  <c r="C89" i="11"/>
  <c r="D89" i="11"/>
  <c r="J89" i="11"/>
  <c r="M89" i="11"/>
  <c r="N89" i="11"/>
  <c r="T89" i="11"/>
  <c r="C90" i="11"/>
  <c r="D90" i="11"/>
  <c r="J90" i="11"/>
  <c r="M90" i="11"/>
  <c r="N90" i="11"/>
  <c r="T90" i="11"/>
  <c r="C91" i="11"/>
  <c r="D91" i="11"/>
  <c r="J91" i="11"/>
  <c r="M91" i="11"/>
  <c r="N91" i="11"/>
  <c r="T91" i="11"/>
  <c r="C92" i="11"/>
  <c r="D92" i="11"/>
  <c r="J92" i="11"/>
  <c r="M92" i="11"/>
  <c r="N92" i="11"/>
  <c r="T92" i="11"/>
  <c r="C93" i="11"/>
  <c r="D93" i="11"/>
  <c r="J93" i="11"/>
  <c r="M93" i="11"/>
  <c r="N93" i="11"/>
  <c r="T93" i="11"/>
  <c r="C94" i="11"/>
  <c r="D94" i="11"/>
  <c r="J94" i="11"/>
  <c r="M94" i="11"/>
  <c r="N94" i="11"/>
  <c r="T94" i="11"/>
  <c r="C95" i="11"/>
  <c r="D95" i="11"/>
  <c r="J95" i="11"/>
  <c r="M95" i="11"/>
  <c r="N95" i="11"/>
  <c r="T95" i="11"/>
  <c r="C96" i="11"/>
  <c r="D96" i="11"/>
  <c r="J96" i="11"/>
  <c r="M96" i="11"/>
  <c r="N96" i="11"/>
  <c r="T96" i="11"/>
  <c r="C97" i="11"/>
  <c r="D97" i="11"/>
  <c r="J97" i="11"/>
  <c r="M97" i="11"/>
  <c r="N97" i="11"/>
  <c r="T97" i="11"/>
  <c r="C98" i="11"/>
  <c r="D98" i="11"/>
  <c r="J98" i="11"/>
  <c r="M98" i="11"/>
  <c r="N98" i="11"/>
  <c r="T98" i="11"/>
  <c r="C99" i="11"/>
  <c r="D99" i="11"/>
  <c r="J99" i="11"/>
  <c r="M99" i="11"/>
  <c r="N99" i="11"/>
  <c r="T99" i="11"/>
  <c r="C100" i="11"/>
  <c r="D100" i="11"/>
  <c r="J100" i="11"/>
  <c r="M100" i="11"/>
  <c r="N100" i="11"/>
  <c r="T100" i="11"/>
  <c r="C101" i="11"/>
  <c r="D101" i="11"/>
  <c r="J101" i="11"/>
  <c r="M101" i="11"/>
  <c r="N101" i="11"/>
  <c r="T101" i="11"/>
  <c r="C102" i="11"/>
  <c r="D102" i="11"/>
  <c r="J102" i="11"/>
  <c r="M102" i="11"/>
  <c r="N102" i="11"/>
  <c r="T102" i="11"/>
  <c r="C103" i="11"/>
  <c r="D103" i="11"/>
  <c r="J103" i="11"/>
  <c r="M103" i="11"/>
  <c r="N103" i="11"/>
  <c r="T103" i="11"/>
  <c r="M104" i="11"/>
  <c r="N104" i="11"/>
  <c r="T104" i="11"/>
  <c r="D105" i="11"/>
  <c r="E105" i="11"/>
  <c r="F105" i="11"/>
  <c r="G105" i="11"/>
  <c r="H105" i="11"/>
  <c r="I105" i="11"/>
  <c r="J105" i="11"/>
  <c r="M105" i="11"/>
  <c r="N105" i="11"/>
  <c r="T105" i="11"/>
  <c r="M106" i="11"/>
  <c r="N106" i="11"/>
  <c r="T106" i="11"/>
  <c r="T274" i="11" s="1"/>
  <c r="D107" i="11"/>
  <c r="H107" i="11"/>
  <c r="M107" i="11"/>
  <c r="N107" i="11"/>
  <c r="T107" i="11"/>
  <c r="M108" i="11"/>
  <c r="N108" i="11"/>
  <c r="T108" i="11"/>
  <c r="M109" i="11"/>
  <c r="N109" i="11"/>
  <c r="T109" i="11"/>
  <c r="M110" i="11"/>
  <c r="N110" i="11"/>
  <c r="T110" i="11"/>
  <c r="M111" i="11"/>
  <c r="N111" i="11"/>
  <c r="T111" i="11"/>
  <c r="M112" i="11"/>
  <c r="N112" i="11"/>
  <c r="T112" i="11"/>
  <c r="M113" i="11"/>
  <c r="N113" i="11"/>
  <c r="T113" i="11"/>
  <c r="M114" i="11"/>
  <c r="N114" i="11"/>
  <c r="T114" i="11"/>
  <c r="M115" i="11"/>
  <c r="N115" i="11"/>
  <c r="T115" i="11"/>
  <c r="M116" i="11"/>
  <c r="N116" i="11"/>
  <c r="T116" i="11"/>
  <c r="M117" i="11"/>
  <c r="N117" i="11"/>
  <c r="T117" i="11"/>
  <c r="M118" i="11"/>
  <c r="N118" i="11"/>
  <c r="T118" i="11"/>
  <c r="M119" i="11"/>
  <c r="N119" i="11"/>
  <c r="T119" i="11"/>
  <c r="M120" i="11"/>
  <c r="N120" i="11"/>
  <c r="T120" i="11"/>
  <c r="M121" i="11"/>
  <c r="N121" i="11"/>
  <c r="T121" i="11"/>
  <c r="M122" i="11"/>
  <c r="N122" i="11"/>
  <c r="T122" i="11"/>
  <c r="M123" i="11"/>
  <c r="N123" i="11"/>
  <c r="T123" i="11"/>
  <c r="M124" i="11"/>
  <c r="N124" i="11"/>
  <c r="T124" i="11"/>
  <c r="M125" i="11"/>
  <c r="N125" i="11"/>
  <c r="T125" i="11"/>
  <c r="M126" i="11"/>
  <c r="N126" i="11"/>
  <c r="T126" i="11"/>
  <c r="M127" i="11"/>
  <c r="N127" i="11"/>
  <c r="T127" i="11"/>
  <c r="M128" i="11"/>
  <c r="N128" i="11"/>
  <c r="T128" i="11"/>
  <c r="M129" i="11"/>
  <c r="N129" i="11"/>
  <c r="T129" i="11"/>
  <c r="M130" i="11"/>
  <c r="N130" i="11"/>
  <c r="T130" i="11"/>
  <c r="M131" i="11"/>
  <c r="N131" i="11"/>
  <c r="T131" i="11"/>
  <c r="M132" i="11"/>
  <c r="N132" i="11"/>
  <c r="T132" i="11"/>
  <c r="M133" i="11"/>
  <c r="N133" i="11"/>
  <c r="T133" i="11"/>
  <c r="M134" i="11"/>
  <c r="N134" i="11"/>
  <c r="T134" i="11"/>
  <c r="M135" i="11"/>
  <c r="N135" i="11"/>
  <c r="T135" i="11"/>
  <c r="M136" i="11"/>
  <c r="N136" i="11"/>
  <c r="T136" i="11"/>
  <c r="M137" i="11"/>
  <c r="N137" i="11"/>
  <c r="T137" i="11"/>
  <c r="M138" i="11"/>
  <c r="N138" i="11"/>
  <c r="T138" i="11"/>
  <c r="M139" i="11"/>
  <c r="N139" i="11"/>
  <c r="T139" i="11"/>
  <c r="M140" i="11"/>
  <c r="N140" i="11"/>
  <c r="T140" i="11"/>
  <c r="M141" i="11"/>
  <c r="N141" i="11"/>
  <c r="T141" i="11"/>
  <c r="M142" i="11"/>
  <c r="N142" i="11"/>
  <c r="T142" i="11"/>
  <c r="M143" i="11"/>
  <c r="N143" i="11"/>
  <c r="T143" i="11"/>
  <c r="M144" i="11"/>
  <c r="N144" i="11"/>
  <c r="T144" i="11"/>
  <c r="M145" i="11"/>
  <c r="N145" i="11"/>
  <c r="T145" i="11"/>
  <c r="M146" i="11"/>
  <c r="N146" i="11"/>
  <c r="T146" i="11"/>
  <c r="M147" i="11"/>
  <c r="N147" i="11"/>
  <c r="T147" i="11"/>
  <c r="M148" i="11"/>
  <c r="N148" i="11"/>
  <c r="T148" i="11"/>
  <c r="M149" i="11"/>
  <c r="N149" i="11"/>
  <c r="T149" i="11"/>
  <c r="M150" i="11"/>
  <c r="N150" i="11"/>
  <c r="T150" i="11"/>
  <c r="M151" i="11"/>
  <c r="N151" i="11"/>
  <c r="T151" i="11"/>
  <c r="M152" i="11"/>
  <c r="N152" i="11"/>
  <c r="T152" i="11"/>
  <c r="M153" i="11"/>
  <c r="N153" i="11"/>
  <c r="T153" i="11"/>
  <c r="M154" i="11"/>
  <c r="N154" i="11"/>
  <c r="T154" i="11"/>
  <c r="M155" i="11"/>
  <c r="N155" i="11"/>
  <c r="T155" i="11"/>
  <c r="M156" i="11"/>
  <c r="N156" i="11"/>
  <c r="T156" i="11"/>
  <c r="M157" i="11"/>
  <c r="N157" i="11"/>
  <c r="T157" i="11"/>
  <c r="M158" i="11"/>
  <c r="N158" i="11"/>
  <c r="T158" i="11"/>
  <c r="M159" i="11"/>
  <c r="N159" i="11"/>
  <c r="T159" i="11"/>
  <c r="M160" i="11"/>
  <c r="N160" i="11"/>
  <c r="T160" i="11"/>
  <c r="M161" i="11"/>
  <c r="N161" i="11"/>
  <c r="T161" i="11"/>
  <c r="M162" i="11"/>
  <c r="N162" i="11"/>
  <c r="T162" i="11"/>
  <c r="M163" i="11"/>
  <c r="N163" i="11"/>
  <c r="T163" i="11"/>
  <c r="M164" i="11"/>
  <c r="N164" i="11"/>
  <c r="T164" i="11"/>
  <c r="M165" i="11"/>
  <c r="N165" i="11"/>
  <c r="T165" i="11"/>
  <c r="M166" i="11"/>
  <c r="N166" i="11"/>
  <c r="T166" i="11"/>
  <c r="M167" i="11"/>
  <c r="N167" i="11"/>
  <c r="T167" i="11"/>
  <c r="M168" i="11"/>
  <c r="N168" i="11"/>
  <c r="T168" i="11"/>
  <c r="M169" i="11"/>
  <c r="N169" i="11"/>
  <c r="T169" i="11"/>
  <c r="M170" i="11"/>
  <c r="N170" i="11"/>
  <c r="T170" i="11"/>
  <c r="M171" i="11"/>
  <c r="N171" i="11"/>
  <c r="T171" i="11"/>
  <c r="M172" i="11"/>
  <c r="N172" i="11"/>
  <c r="T172" i="11"/>
  <c r="M173" i="11"/>
  <c r="N173" i="11"/>
  <c r="T173" i="11"/>
  <c r="M174" i="11"/>
  <c r="N174" i="11"/>
  <c r="T174" i="11"/>
  <c r="M175" i="11"/>
  <c r="N175" i="11"/>
  <c r="T175" i="11"/>
  <c r="M176" i="11"/>
  <c r="N176" i="11"/>
  <c r="T176" i="11"/>
  <c r="M177" i="11"/>
  <c r="N177" i="11"/>
  <c r="T177" i="11"/>
  <c r="M178" i="11"/>
  <c r="N178" i="11"/>
  <c r="T178" i="11"/>
  <c r="M179" i="11"/>
  <c r="N179" i="11"/>
  <c r="T179" i="11"/>
  <c r="M180" i="11"/>
  <c r="N180" i="11"/>
  <c r="T180" i="11"/>
  <c r="M181" i="11"/>
  <c r="N181" i="11"/>
  <c r="T181" i="11"/>
  <c r="M182" i="11"/>
  <c r="N182" i="11"/>
  <c r="T182" i="11"/>
  <c r="M183" i="11"/>
  <c r="N183" i="11"/>
  <c r="T183" i="11"/>
  <c r="M184" i="11"/>
  <c r="N184" i="11"/>
  <c r="T184" i="11"/>
  <c r="M185" i="11"/>
  <c r="N185" i="11"/>
  <c r="T185" i="11"/>
  <c r="M186" i="11"/>
  <c r="N186" i="11"/>
  <c r="T186" i="11"/>
  <c r="M187" i="11"/>
  <c r="N187" i="11"/>
  <c r="T187" i="11"/>
  <c r="M188" i="11"/>
  <c r="N188" i="11"/>
  <c r="T188" i="11"/>
  <c r="M189" i="11"/>
  <c r="N189" i="11"/>
  <c r="T189" i="11"/>
  <c r="M190" i="11"/>
  <c r="N190" i="11"/>
  <c r="T190" i="11"/>
  <c r="M191" i="11"/>
  <c r="N191" i="11"/>
  <c r="T191" i="11"/>
  <c r="M192" i="11"/>
  <c r="N192" i="11"/>
  <c r="T192" i="11"/>
  <c r="M193" i="11"/>
  <c r="N193" i="11"/>
  <c r="T193" i="11"/>
  <c r="M194" i="11"/>
  <c r="N194" i="11"/>
  <c r="T194" i="11"/>
  <c r="M195" i="11"/>
  <c r="N195" i="11"/>
  <c r="T195" i="11"/>
  <c r="M196" i="11"/>
  <c r="N196" i="11"/>
  <c r="T196" i="11"/>
  <c r="M197" i="11"/>
  <c r="N197" i="11"/>
  <c r="T197" i="11"/>
  <c r="M198" i="11"/>
  <c r="N198" i="11"/>
  <c r="T198" i="11"/>
  <c r="M199" i="11"/>
  <c r="N199" i="11"/>
  <c r="T199" i="11"/>
  <c r="M200" i="11"/>
  <c r="N200" i="11"/>
  <c r="T200" i="11"/>
  <c r="M201" i="11"/>
  <c r="N201" i="11"/>
  <c r="T201" i="11"/>
  <c r="M202" i="11"/>
  <c r="N202" i="11"/>
  <c r="T202" i="11"/>
  <c r="M203" i="11"/>
  <c r="N203" i="11"/>
  <c r="T203" i="11"/>
  <c r="M204" i="11"/>
  <c r="N204" i="11"/>
  <c r="T204" i="11"/>
  <c r="M205" i="11"/>
  <c r="N205" i="11"/>
  <c r="T205" i="11"/>
  <c r="M206" i="11"/>
  <c r="N206" i="11"/>
  <c r="T206" i="11"/>
  <c r="M207" i="11"/>
  <c r="N207" i="11"/>
  <c r="T207" i="11"/>
  <c r="M208" i="11"/>
  <c r="N208" i="11"/>
  <c r="T208" i="11"/>
  <c r="M209" i="11"/>
  <c r="N209" i="11"/>
  <c r="T209" i="11"/>
  <c r="M210" i="11"/>
  <c r="N210" i="11"/>
  <c r="T210" i="11"/>
  <c r="M211" i="11"/>
  <c r="N211" i="11"/>
  <c r="T211" i="11"/>
  <c r="M212" i="11"/>
  <c r="N212" i="11"/>
  <c r="T212" i="11"/>
  <c r="M213" i="11"/>
  <c r="N213" i="11"/>
  <c r="T213" i="11"/>
  <c r="M214" i="11"/>
  <c r="N214" i="11"/>
  <c r="T214" i="11"/>
  <c r="M215" i="11"/>
  <c r="N215" i="11"/>
  <c r="T215" i="11"/>
  <c r="M216" i="11"/>
  <c r="N216" i="11"/>
  <c r="T216" i="11"/>
  <c r="M217" i="11"/>
  <c r="N217" i="11"/>
  <c r="T217" i="11"/>
  <c r="M218" i="11"/>
  <c r="N218" i="11"/>
  <c r="T218" i="11"/>
  <c r="M219" i="11"/>
  <c r="N219" i="11"/>
  <c r="T219" i="11"/>
  <c r="M220" i="11"/>
  <c r="N220" i="11"/>
  <c r="T220" i="11"/>
  <c r="M221" i="11"/>
  <c r="N221" i="11"/>
  <c r="T221" i="11"/>
  <c r="M222" i="11"/>
  <c r="N222" i="11"/>
  <c r="T222" i="11"/>
  <c r="M223" i="11"/>
  <c r="N223" i="11"/>
  <c r="T223" i="11"/>
  <c r="M224" i="11"/>
  <c r="N224" i="11"/>
  <c r="T224" i="11"/>
  <c r="M225" i="11"/>
  <c r="N225" i="11"/>
  <c r="T225" i="11"/>
  <c r="M226" i="11"/>
  <c r="N226" i="11"/>
  <c r="T226" i="11"/>
  <c r="M227" i="11"/>
  <c r="N227" i="11"/>
  <c r="T227" i="11"/>
  <c r="M228" i="11"/>
  <c r="N228" i="11"/>
  <c r="T228" i="11"/>
  <c r="M229" i="11"/>
  <c r="N229" i="11"/>
  <c r="T229" i="11"/>
  <c r="M230" i="11"/>
  <c r="N230" i="11"/>
  <c r="T230" i="11"/>
  <c r="M231" i="11"/>
  <c r="N231" i="11"/>
  <c r="T231" i="11"/>
  <c r="M232" i="11"/>
  <c r="N232" i="11"/>
  <c r="T232" i="11"/>
  <c r="M233" i="11"/>
  <c r="N233" i="11"/>
  <c r="T233" i="11"/>
  <c r="M234" i="11"/>
  <c r="N234" i="11"/>
  <c r="T234" i="11"/>
  <c r="M235" i="11"/>
  <c r="N235" i="11"/>
  <c r="T235" i="11"/>
  <c r="M236" i="11"/>
  <c r="N236" i="11"/>
  <c r="T236" i="11"/>
  <c r="M237" i="11"/>
  <c r="N237" i="11"/>
  <c r="T237" i="11"/>
  <c r="M238" i="11"/>
  <c r="N238" i="11"/>
  <c r="T238" i="11"/>
  <c r="M239" i="11"/>
  <c r="N239" i="11"/>
  <c r="T239" i="11"/>
  <c r="M240" i="11"/>
  <c r="N240" i="11"/>
  <c r="T240" i="11"/>
  <c r="M241" i="11"/>
  <c r="N241" i="11"/>
  <c r="T241" i="11"/>
  <c r="M242" i="11"/>
  <c r="N242" i="11"/>
  <c r="T242" i="11"/>
  <c r="M243" i="11"/>
  <c r="N243" i="11"/>
  <c r="T243" i="11"/>
  <c r="M244" i="11"/>
  <c r="N244" i="11"/>
  <c r="T244" i="11"/>
  <c r="M245" i="11"/>
  <c r="N245" i="11"/>
  <c r="T245" i="11"/>
  <c r="M246" i="11"/>
  <c r="N246" i="11"/>
  <c r="T246" i="11"/>
  <c r="M247" i="11"/>
  <c r="N247" i="11"/>
  <c r="T247" i="11"/>
  <c r="M248" i="11"/>
  <c r="N248" i="11"/>
  <c r="T248" i="11"/>
  <c r="M249" i="11"/>
  <c r="N249" i="11"/>
  <c r="T249" i="11"/>
  <c r="M250" i="11"/>
  <c r="N250" i="11"/>
  <c r="T250" i="11"/>
  <c r="M251" i="11"/>
  <c r="N251" i="11"/>
  <c r="T251" i="11"/>
  <c r="M252" i="11"/>
  <c r="N252" i="11"/>
  <c r="T252" i="11"/>
  <c r="M253" i="11"/>
  <c r="N253" i="11"/>
  <c r="T253" i="11"/>
  <c r="M254" i="11"/>
  <c r="N254" i="11"/>
  <c r="T254" i="11"/>
  <c r="M255" i="11"/>
  <c r="N255" i="11"/>
  <c r="T255" i="11"/>
  <c r="M256" i="11"/>
  <c r="N256" i="11"/>
  <c r="T256" i="11"/>
  <c r="M257" i="11"/>
  <c r="N257" i="11"/>
  <c r="T257" i="11"/>
  <c r="M258" i="11"/>
  <c r="N258" i="11"/>
  <c r="T258" i="11"/>
  <c r="M259" i="11"/>
  <c r="N259" i="11"/>
  <c r="T259" i="11"/>
  <c r="M260" i="11"/>
  <c r="N260" i="11"/>
  <c r="T260" i="11"/>
  <c r="M261" i="11"/>
  <c r="N261" i="11"/>
  <c r="T261" i="11"/>
  <c r="M262" i="11"/>
  <c r="N262" i="11"/>
  <c r="T262" i="11"/>
  <c r="M263" i="11"/>
  <c r="N263" i="11"/>
  <c r="T263" i="11"/>
  <c r="M264" i="11"/>
  <c r="N264" i="11"/>
  <c r="T264" i="11"/>
  <c r="M265" i="11"/>
  <c r="N265" i="11"/>
  <c r="T265" i="11"/>
  <c r="M266" i="11"/>
  <c r="N266" i="11"/>
  <c r="T266" i="11"/>
  <c r="M267" i="11"/>
  <c r="N267" i="11"/>
  <c r="T267" i="11"/>
  <c r="M268" i="11"/>
  <c r="N268" i="11"/>
  <c r="T268" i="11"/>
  <c r="M269" i="11"/>
  <c r="N269" i="11"/>
  <c r="T269" i="11"/>
  <c r="M270" i="11"/>
  <c r="N270" i="11"/>
  <c r="T270" i="11"/>
  <c r="M271" i="11"/>
  <c r="N271" i="11"/>
  <c r="T271" i="11"/>
  <c r="M272" i="11"/>
  <c r="N272" i="11"/>
  <c r="T272" i="11"/>
  <c r="O274" i="11"/>
  <c r="P274" i="11"/>
  <c r="Q274" i="11"/>
  <c r="R274" i="11"/>
  <c r="R276" i="11" s="1"/>
  <c r="S274" i="11"/>
  <c r="E6" i="10"/>
  <c r="F6" i="10"/>
  <c r="F27" i="10" s="1"/>
  <c r="L6" i="10"/>
  <c r="L27" i="10" s="1"/>
  <c r="S6" i="10"/>
  <c r="T6" i="10"/>
  <c r="Z6" i="10"/>
  <c r="Z33" i="10" s="1"/>
  <c r="B7" i="10"/>
  <c r="E7" i="10"/>
  <c r="F7" i="10"/>
  <c r="L7" i="10"/>
  <c r="P7" i="10"/>
  <c r="S7" i="10"/>
  <c r="T7" i="10"/>
  <c r="Z7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E8" i="10"/>
  <c r="F8" i="10"/>
  <c r="L8" i="10"/>
  <c r="P8" i="10"/>
  <c r="S8" i="10"/>
  <c r="T8" i="10"/>
  <c r="Z8" i="10"/>
  <c r="E9" i="10"/>
  <c r="F9" i="10"/>
  <c r="L9" i="10"/>
  <c r="P9" i="10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S9" i="10"/>
  <c r="T9" i="10"/>
  <c r="Z9" i="10"/>
  <c r="E10" i="10"/>
  <c r="F10" i="10"/>
  <c r="L10" i="10"/>
  <c r="S10" i="10"/>
  <c r="T10" i="10"/>
  <c r="Z10" i="10"/>
  <c r="E11" i="10"/>
  <c r="F11" i="10"/>
  <c r="L11" i="10"/>
  <c r="S11" i="10"/>
  <c r="T11" i="10"/>
  <c r="Z11" i="10"/>
  <c r="E12" i="10"/>
  <c r="F12" i="10"/>
  <c r="L12" i="10"/>
  <c r="S12" i="10"/>
  <c r="T12" i="10"/>
  <c r="Z12" i="10"/>
  <c r="E13" i="10"/>
  <c r="F13" i="10"/>
  <c r="L13" i="10"/>
  <c r="S13" i="10"/>
  <c r="T13" i="10"/>
  <c r="Z13" i="10"/>
  <c r="E14" i="10"/>
  <c r="F14" i="10"/>
  <c r="L14" i="10"/>
  <c r="S14" i="10"/>
  <c r="T14" i="10"/>
  <c r="Z14" i="10"/>
  <c r="E15" i="10"/>
  <c r="F15" i="10"/>
  <c r="L15" i="10"/>
  <c r="S15" i="10"/>
  <c r="T15" i="10"/>
  <c r="Z15" i="10"/>
  <c r="E16" i="10"/>
  <c r="F16" i="10"/>
  <c r="L16" i="10"/>
  <c r="S16" i="10"/>
  <c r="T16" i="10"/>
  <c r="Z16" i="10"/>
  <c r="E17" i="10"/>
  <c r="F17" i="10"/>
  <c r="L17" i="10"/>
  <c r="S17" i="10"/>
  <c r="T17" i="10"/>
  <c r="Z17" i="10"/>
  <c r="E18" i="10"/>
  <c r="F18" i="10"/>
  <c r="L18" i="10"/>
  <c r="S18" i="10"/>
  <c r="T18" i="10"/>
  <c r="Z18" i="10"/>
  <c r="E19" i="10"/>
  <c r="F19" i="10"/>
  <c r="L19" i="10"/>
  <c r="S19" i="10"/>
  <c r="T19" i="10"/>
  <c r="Z19" i="10"/>
  <c r="E20" i="10"/>
  <c r="F20" i="10"/>
  <c r="L20" i="10"/>
  <c r="S20" i="10"/>
  <c r="T20" i="10"/>
  <c r="Z20" i="10"/>
  <c r="E21" i="10"/>
  <c r="F21" i="10"/>
  <c r="L21" i="10"/>
  <c r="S21" i="10"/>
  <c r="T21" i="10"/>
  <c r="Z21" i="10"/>
  <c r="E22" i="10"/>
  <c r="F22" i="10"/>
  <c r="L22" i="10"/>
  <c r="S22" i="10"/>
  <c r="T22" i="10"/>
  <c r="Z22" i="10"/>
  <c r="E23" i="10"/>
  <c r="F23" i="10"/>
  <c r="L23" i="10"/>
  <c r="S23" i="10"/>
  <c r="T23" i="10"/>
  <c r="Z23" i="10"/>
  <c r="E24" i="10"/>
  <c r="F24" i="10"/>
  <c r="L24" i="10"/>
  <c r="S24" i="10"/>
  <c r="T24" i="10"/>
  <c r="Z24" i="10"/>
  <c r="E25" i="10"/>
  <c r="F25" i="10"/>
  <c r="L25" i="10"/>
  <c r="S25" i="10"/>
  <c r="T25" i="10"/>
  <c r="Z25" i="10"/>
  <c r="S26" i="10"/>
  <c r="T26" i="10"/>
  <c r="Z26" i="10"/>
  <c r="G27" i="10"/>
  <c r="H27" i="10"/>
  <c r="I27" i="10"/>
  <c r="J27" i="10"/>
  <c r="K27" i="10"/>
  <c r="S27" i="10"/>
  <c r="T27" i="10"/>
  <c r="Z27" i="10"/>
  <c r="S28" i="10"/>
  <c r="T28" i="10"/>
  <c r="Z28" i="10"/>
  <c r="S29" i="10"/>
  <c r="T29" i="10"/>
  <c r="T33" i="10" s="1"/>
  <c r="Z29" i="10"/>
  <c r="S30" i="10"/>
  <c r="T30" i="10"/>
  <c r="Z30" i="10"/>
  <c r="S31" i="10"/>
  <c r="T31" i="10"/>
  <c r="Z31" i="10"/>
  <c r="U33" i="10"/>
  <c r="V33" i="10"/>
  <c r="W33" i="10"/>
  <c r="X33" i="10"/>
  <c r="Y33" i="10"/>
  <c r="E39" i="10"/>
  <c r="F39" i="10"/>
  <c r="F80" i="10" s="1"/>
  <c r="L39" i="10"/>
  <c r="S39" i="10"/>
  <c r="T39" i="10"/>
  <c r="Z39" i="10"/>
  <c r="B40" i="10"/>
  <c r="E40" i="10"/>
  <c r="F40" i="10"/>
  <c r="L40" i="10"/>
  <c r="L80" i="10" s="1"/>
  <c r="P40" i="10"/>
  <c r="P41" i="10" s="1"/>
  <c r="P42" i="10" s="1"/>
  <c r="P43" i="10" s="1"/>
  <c r="P44" i="10" s="1"/>
  <c r="P45" i="10" s="1"/>
  <c r="P46" i="10" s="1"/>
  <c r="P47" i="10" s="1"/>
  <c r="P48" i="10" s="1"/>
  <c r="P49" i="10" s="1"/>
  <c r="P50" i="10" s="1"/>
  <c r="P51" i="10" s="1"/>
  <c r="P52" i="10" s="1"/>
  <c r="P53" i="10" s="1"/>
  <c r="P54" i="10" s="1"/>
  <c r="P55" i="10" s="1"/>
  <c r="P56" i="10" s="1"/>
  <c r="P57" i="10" s="1"/>
  <c r="P58" i="10" s="1"/>
  <c r="P59" i="10" s="1"/>
  <c r="P60" i="10" s="1"/>
  <c r="P61" i="10" s="1"/>
  <c r="P62" i="10" s="1"/>
  <c r="P63" i="10" s="1"/>
  <c r="P64" i="10" s="1"/>
  <c r="P65" i="10" s="1"/>
  <c r="P66" i="10" s="1"/>
  <c r="P67" i="10" s="1"/>
  <c r="P68" i="10" s="1"/>
  <c r="P69" i="10" s="1"/>
  <c r="P70" i="10" s="1"/>
  <c r="P71" i="10" s="1"/>
  <c r="P72" i="10" s="1"/>
  <c r="P73" i="10" s="1"/>
  <c r="P74" i="10" s="1"/>
  <c r="P75" i="10" s="1"/>
  <c r="P76" i="10" s="1"/>
  <c r="P77" i="10" s="1"/>
  <c r="P78" i="10" s="1"/>
  <c r="S40" i="10"/>
  <c r="T40" i="10"/>
  <c r="Z40" i="10"/>
  <c r="B41" i="10"/>
  <c r="E41" i="10"/>
  <c r="F41" i="10"/>
  <c r="L41" i="10"/>
  <c r="S41" i="10"/>
  <c r="T41" i="10"/>
  <c r="Z41" i="10"/>
  <c r="B42" i="10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E42" i="10"/>
  <c r="F42" i="10"/>
  <c r="L42" i="10"/>
  <c r="S42" i="10"/>
  <c r="T42" i="10"/>
  <c r="Z42" i="10"/>
  <c r="E43" i="10"/>
  <c r="F43" i="10"/>
  <c r="L43" i="10"/>
  <c r="S43" i="10"/>
  <c r="T43" i="10"/>
  <c r="Z43" i="10"/>
  <c r="E44" i="10"/>
  <c r="F44" i="10"/>
  <c r="L44" i="10"/>
  <c r="S44" i="10"/>
  <c r="T44" i="10"/>
  <c r="Z44" i="10"/>
  <c r="E45" i="10"/>
  <c r="F45" i="10"/>
  <c r="L45" i="10"/>
  <c r="S45" i="10"/>
  <c r="T45" i="10"/>
  <c r="Z45" i="10"/>
  <c r="E46" i="10"/>
  <c r="F46" i="10"/>
  <c r="L46" i="10"/>
  <c r="S46" i="10"/>
  <c r="T46" i="10"/>
  <c r="Z46" i="10"/>
  <c r="E47" i="10"/>
  <c r="F47" i="10"/>
  <c r="L47" i="10"/>
  <c r="S47" i="10"/>
  <c r="T47" i="10"/>
  <c r="Z47" i="10"/>
  <c r="E48" i="10"/>
  <c r="F48" i="10"/>
  <c r="L48" i="10"/>
  <c r="S48" i="10"/>
  <c r="T48" i="10"/>
  <c r="Z48" i="10"/>
  <c r="E49" i="10"/>
  <c r="F49" i="10"/>
  <c r="L49" i="10"/>
  <c r="S49" i="10"/>
  <c r="T49" i="10"/>
  <c r="Z49" i="10"/>
  <c r="E50" i="10"/>
  <c r="F50" i="10"/>
  <c r="L50" i="10"/>
  <c r="S50" i="10"/>
  <c r="T50" i="10"/>
  <c r="Z50" i="10"/>
  <c r="E51" i="10"/>
  <c r="F51" i="10"/>
  <c r="L51" i="10"/>
  <c r="S51" i="10"/>
  <c r="T51" i="10"/>
  <c r="Z51" i="10"/>
  <c r="E52" i="10"/>
  <c r="F52" i="10"/>
  <c r="L52" i="10"/>
  <c r="S52" i="10"/>
  <c r="T52" i="10"/>
  <c r="Z52" i="10"/>
  <c r="E53" i="10"/>
  <c r="F53" i="10"/>
  <c r="L53" i="10"/>
  <c r="S53" i="10"/>
  <c r="T53" i="10"/>
  <c r="Z53" i="10"/>
  <c r="E54" i="10"/>
  <c r="F54" i="10"/>
  <c r="L54" i="10"/>
  <c r="S54" i="10"/>
  <c r="T54" i="10"/>
  <c r="Z54" i="10"/>
  <c r="E55" i="10"/>
  <c r="F55" i="10"/>
  <c r="L55" i="10"/>
  <c r="S55" i="10"/>
  <c r="T55" i="10"/>
  <c r="Z55" i="10"/>
  <c r="E56" i="10"/>
  <c r="F56" i="10"/>
  <c r="L56" i="10"/>
  <c r="S56" i="10"/>
  <c r="T56" i="10"/>
  <c r="Z56" i="10"/>
  <c r="E57" i="10"/>
  <c r="F57" i="10"/>
  <c r="L57" i="10"/>
  <c r="S57" i="10"/>
  <c r="T57" i="10"/>
  <c r="Z57" i="10"/>
  <c r="E58" i="10"/>
  <c r="F58" i="10"/>
  <c r="L58" i="10"/>
  <c r="S58" i="10"/>
  <c r="T58" i="10"/>
  <c r="Z58" i="10"/>
  <c r="E59" i="10"/>
  <c r="F59" i="10"/>
  <c r="L59" i="10"/>
  <c r="S59" i="10"/>
  <c r="T59" i="10"/>
  <c r="Z59" i="10"/>
  <c r="E60" i="10"/>
  <c r="F60" i="10"/>
  <c r="L60" i="10"/>
  <c r="S60" i="10"/>
  <c r="T60" i="10"/>
  <c r="Z60" i="10"/>
  <c r="E61" i="10"/>
  <c r="F61" i="10"/>
  <c r="L61" i="10"/>
  <c r="S61" i="10"/>
  <c r="T61" i="10"/>
  <c r="Z61" i="10"/>
  <c r="E62" i="10"/>
  <c r="F62" i="10"/>
  <c r="L62" i="10"/>
  <c r="S62" i="10"/>
  <c r="T62" i="10"/>
  <c r="Z62" i="10"/>
  <c r="E63" i="10"/>
  <c r="F63" i="10"/>
  <c r="L63" i="10"/>
  <c r="S63" i="10"/>
  <c r="T63" i="10"/>
  <c r="Z63" i="10"/>
  <c r="E64" i="10"/>
  <c r="F64" i="10"/>
  <c r="L64" i="10"/>
  <c r="S64" i="10"/>
  <c r="T64" i="10"/>
  <c r="Z64" i="10"/>
  <c r="E65" i="10"/>
  <c r="F65" i="10"/>
  <c r="L65" i="10"/>
  <c r="S65" i="10"/>
  <c r="T65" i="10"/>
  <c r="Z65" i="10"/>
  <c r="E66" i="10"/>
  <c r="F66" i="10"/>
  <c r="L66" i="10"/>
  <c r="S66" i="10"/>
  <c r="T66" i="10"/>
  <c r="Z66" i="10"/>
  <c r="E67" i="10"/>
  <c r="F67" i="10"/>
  <c r="L67" i="10"/>
  <c r="S67" i="10"/>
  <c r="T67" i="10"/>
  <c r="Z67" i="10"/>
  <c r="E68" i="10"/>
  <c r="F68" i="10"/>
  <c r="L68" i="10"/>
  <c r="S68" i="10"/>
  <c r="T68" i="10"/>
  <c r="Z68" i="10"/>
  <c r="E69" i="10"/>
  <c r="F69" i="10"/>
  <c r="L69" i="10"/>
  <c r="S69" i="10"/>
  <c r="T69" i="10"/>
  <c r="Z69" i="10"/>
  <c r="E70" i="10"/>
  <c r="F70" i="10"/>
  <c r="L70" i="10"/>
  <c r="S70" i="10"/>
  <c r="T70" i="10"/>
  <c r="Z70" i="10"/>
  <c r="E71" i="10"/>
  <c r="F71" i="10"/>
  <c r="L71" i="10"/>
  <c r="S71" i="10"/>
  <c r="T71" i="10"/>
  <c r="Z71" i="10"/>
  <c r="E72" i="10"/>
  <c r="F72" i="10"/>
  <c r="L72" i="10"/>
  <c r="S72" i="10"/>
  <c r="T72" i="10"/>
  <c r="Z72" i="10"/>
  <c r="E73" i="10"/>
  <c r="F73" i="10"/>
  <c r="L73" i="10"/>
  <c r="S73" i="10"/>
  <c r="T73" i="10"/>
  <c r="Z73" i="10"/>
  <c r="E74" i="10"/>
  <c r="F74" i="10"/>
  <c r="L74" i="10"/>
  <c r="S74" i="10"/>
  <c r="T74" i="10"/>
  <c r="Z74" i="10"/>
  <c r="E75" i="10"/>
  <c r="F75" i="10"/>
  <c r="L75" i="10"/>
  <c r="S75" i="10"/>
  <c r="T75" i="10"/>
  <c r="Z75" i="10"/>
  <c r="E76" i="10"/>
  <c r="F76" i="10"/>
  <c r="L76" i="10"/>
  <c r="S76" i="10"/>
  <c r="T76" i="10"/>
  <c r="Z76" i="10"/>
  <c r="E77" i="10"/>
  <c r="F77" i="10"/>
  <c r="L77" i="10"/>
  <c r="S77" i="10"/>
  <c r="T77" i="10"/>
  <c r="Z77" i="10"/>
  <c r="E78" i="10"/>
  <c r="F78" i="10"/>
  <c r="L78" i="10"/>
  <c r="S78" i="10"/>
  <c r="T78" i="10"/>
  <c r="Z78" i="10"/>
  <c r="G80" i="10"/>
  <c r="H80" i="10"/>
  <c r="I80" i="10"/>
  <c r="J80" i="10"/>
  <c r="K80" i="10"/>
  <c r="T80" i="10"/>
  <c r="U80" i="10"/>
  <c r="V80" i="10"/>
  <c r="W80" i="10"/>
  <c r="X80" i="10"/>
  <c r="Y80" i="10"/>
  <c r="Z80" i="10"/>
  <c r="E86" i="10"/>
  <c r="F86" i="10"/>
  <c r="M86" i="10"/>
  <c r="S86" i="10"/>
  <c r="T86" i="10"/>
  <c r="AA86" i="10"/>
  <c r="AA141" i="10" s="1"/>
  <c r="B87" i="10"/>
  <c r="E87" i="10"/>
  <c r="F87" i="10"/>
  <c r="M87" i="10"/>
  <c r="P87" i="10"/>
  <c r="S87" i="10"/>
  <c r="T87" i="10"/>
  <c r="AA87" i="10"/>
  <c r="B88" i="10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E88" i="10"/>
  <c r="F88" i="10"/>
  <c r="M88" i="10"/>
  <c r="M129" i="10" s="1"/>
  <c r="P88" i="10"/>
  <c r="S88" i="10"/>
  <c r="T88" i="10"/>
  <c r="T141" i="10" s="1"/>
  <c r="AA88" i="10"/>
  <c r="E89" i="10"/>
  <c r="F89" i="10"/>
  <c r="M89" i="10"/>
  <c r="P89" i="10"/>
  <c r="P90" i="10" s="1"/>
  <c r="P91" i="10" s="1"/>
  <c r="P92" i="10" s="1"/>
  <c r="P93" i="10" s="1"/>
  <c r="P94" i="10" s="1"/>
  <c r="P95" i="10" s="1"/>
  <c r="P96" i="10" s="1"/>
  <c r="P97" i="10" s="1"/>
  <c r="P98" i="10" s="1"/>
  <c r="P99" i="10" s="1"/>
  <c r="P100" i="10" s="1"/>
  <c r="P101" i="10" s="1"/>
  <c r="P102" i="10" s="1"/>
  <c r="P103" i="10" s="1"/>
  <c r="P104" i="10" s="1"/>
  <c r="P105" i="10" s="1"/>
  <c r="P106" i="10" s="1"/>
  <c r="P107" i="10" s="1"/>
  <c r="P108" i="10" s="1"/>
  <c r="P109" i="10" s="1"/>
  <c r="P110" i="10" s="1"/>
  <c r="P111" i="10" s="1"/>
  <c r="P112" i="10" s="1"/>
  <c r="P113" i="10" s="1"/>
  <c r="P114" i="10" s="1"/>
  <c r="P115" i="10" s="1"/>
  <c r="P116" i="10" s="1"/>
  <c r="P117" i="10" s="1"/>
  <c r="P118" i="10" s="1"/>
  <c r="P119" i="10" s="1"/>
  <c r="P120" i="10" s="1"/>
  <c r="P121" i="10" s="1"/>
  <c r="P122" i="10" s="1"/>
  <c r="P123" i="10" s="1"/>
  <c r="P124" i="10" s="1"/>
  <c r="P125" i="10" s="1"/>
  <c r="P126" i="10" s="1"/>
  <c r="P127" i="10" s="1"/>
  <c r="P128" i="10" s="1"/>
  <c r="P129" i="10" s="1"/>
  <c r="P130" i="10" s="1"/>
  <c r="P131" i="10" s="1"/>
  <c r="P132" i="10" s="1"/>
  <c r="P133" i="10" s="1"/>
  <c r="P134" i="10" s="1"/>
  <c r="P135" i="10" s="1"/>
  <c r="P136" i="10" s="1"/>
  <c r="P137" i="10" s="1"/>
  <c r="P138" i="10" s="1"/>
  <c r="P139" i="10" s="1"/>
  <c r="S89" i="10"/>
  <c r="T89" i="10"/>
  <c r="AA89" i="10"/>
  <c r="E90" i="10"/>
  <c r="F90" i="10"/>
  <c r="M90" i="10"/>
  <c r="S90" i="10"/>
  <c r="T90" i="10"/>
  <c r="AA90" i="10"/>
  <c r="E91" i="10"/>
  <c r="F91" i="10"/>
  <c r="M91" i="10"/>
  <c r="S91" i="10"/>
  <c r="T91" i="10"/>
  <c r="AA91" i="10"/>
  <c r="E92" i="10"/>
  <c r="F92" i="10"/>
  <c r="M92" i="10"/>
  <c r="S92" i="10"/>
  <c r="T92" i="10"/>
  <c r="AA92" i="10"/>
  <c r="E93" i="10"/>
  <c r="F93" i="10"/>
  <c r="M93" i="10"/>
  <c r="S93" i="10"/>
  <c r="T93" i="10"/>
  <c r="AA93" i="10"/>
  <c r="E94" i="10"/>
  <c r="F94" i="10"/>
  <c r="M94" i="10"/>
  <c r="S94" i="10"/>
  <c r="T94" i="10"/>
  <c r="AA94" i="10"/>
  <c r="E95" i="10"/>
  <c r="F95" i="10"/>
  <c r="M95" i="10"/>
  <c r="S95" i="10"/>
  <c r="T95" i="10"/>
  <c r="AA95" i="10"/>
  <c r="E96" i="10"/>
  <c r="F96" i="10"/>
  <c r="M96" i="10"/>
  <c r="S96" i="10"/>
  <c r="T96" i="10"/>
  <c r="AA96" i="10"/>
  <c r="E97" i="10"/>
  <c r="F97" i="10"/>
  <c r="M97" i="10"/>
  <c r="S97" i="10"/>
  <c r="T97" i="10"/>
  <c r="AA97" i="10"/>
  <c r="E98" i="10"/>
  <c r="F98" i="10"/>
  <c r="M98" i="10"/>
  <c r="S98" i="10"/>
  <c r="T98" i="10"/>
  <c r="AA98" i="10"/>
  <c r="E99" i="10"/>
  <c r="F99" i="10"/>
  <c r="M99" i="10"/>
  <c r="S99" i="10"/>
  <c r="T99" i="10"/>
  <c r="AA99" i="10"/>
  <c r="E100" i="10"/>
  <c r="F100" i="10"/>
  <c r="M100" i="10"/>
  <c r="S100" i="10"/>
  <c r="T100" i="10"/>
  <c r="AA100" i="10"/>
  <c r="E101" i="10"/>
  <c r="F101" i="10"/>
  <c r="M101" i="10"/>
  <c r="S101" i="10"/>
  <c r="T101" i="10"/>
  <c r="AA101" i="10"/>
  <c r="E102" i="10"/>
  <c r="F102" i="10"/>
  <c r="M102" i="10"/>
  <c r="S102" i="10"/>
  <c r="T102" i="10"/>
  <c r="AA102" i="10"/>
  <c r="E103" i="10"/>
  <c r="F103" i="10"/>
  <c r="M103" i="10"/>
  <c r="S103" i="10"/>
  <c r="T103" i="10"/>
  <c r="AA103" i="10"/>
  <c r="E104" i="10"/>
  <c r="F104" i="10"/>
  <c r="M104" i="10"/>
  <c r="S104" i="10"/>
  <c r="T104" i="10"/>
  <c r="AA104" i="10"/>
  <c r="E105" i="10"/>
  <c r="F105" i="10"/>
  <c r="M105" i="10"/>
  <c r="S105" i="10"/>
  <c r="T105" i="10"/>
  <c r="AA105" i="10"/>
  <c r="E106" i="10"/>
  <c r="F106" i="10"/>
  <c r="M106" i="10"/>
  <c r="S106" i="10"/>
  <c r="T106" i="10"/>
  <c r="AA106" i="10"/>
  <c r="E107" i="10"/>
  <c r="F107" i="10"/>
  <c r="M107" i="10"/>
  <c r="S107" i="10"/>
  <c r="T107" i="10"/>
  <c r="AA107" i="10"/>
  <c r="E108" i="10"/>
  <c r="F108" i="10"/>
  <c r="M108" i="10"/>
  <c r="S108" i="10"/>
  <c r="T108" i="10"/>
  <c r="AA108" i="10"/>
  <c r="E109" i="10"/>
  <c r="F109" i="10"/>
  <c r="M109" i="10"/>
  <c r="S109" i="10"/>
  <c r="T109" i="10"/>
  <c r="AA109" i="10"/>
  <c r="E110" i="10"/>
  <c r="F110" i="10"/>
  <c r="M110" i="10"/>
  <c r="S110" i="10"/>
  <c r="T110" i="10"/>
  <c r="AA110" i="10"/>
  <c r="E111" i="10"/>
  <c r="F111" i="10"/>
  <c r="M111" i="10"/>
  <c r="S111" i="10"/>
  <c r="T111" i="10"/>
  <c r="AA111" i="10"/>
  <c r="E112" i="10"/>
  <c r="F112" i="10"/>
  <c r="M112" i="10"/>
  <c r="S112" i="10"/>
  <c r="T112" i="10"/>
  <c r="AA112" i="10"/>
  <c r="E113" i="10"/>
  <c r="F113" i="10"/>
  <c r="M113" i="10"/>
  <c r="S113" i="10"/>
  <c r="T113" i="10"/>
  <c r="AA113" i="10"/>
  <c r="E114" i="10"/>
  <c r="F114" i="10"/>
  <c r="M114" i="10"/>
  <c r="S114" i="10"/>
  <c r="T114" i="10"/>
  <c r="AA114" i="10"/>
  <c r="E115" i="10"/>
  <c r="F115" i="10"/>
  <c r="M115" i="10"/>
  <c r="S115" i="10"/>
  <c r="T115" i="10"/>
  <c r="AA115" i="10"/>
  <c r="E116" i="10"/>
  <c r="F116" i="10"/>
  <c r="M116" i="10"/>
  <c r="S116" i="10"/>
  <c r="T116" i="10"/>
  <c r="AA116" i="10"/>
  <c r="E117" i="10"/>
  <c r="F117" i="10"/>
  <c r="M117" i="10"/>
  <c r="S117" i="10"/>
  <c r="T117" i="10"/>
  <c r="AA117" i="10"/>
  <c r="E118" i="10"/>
  <c r="F118" i="10"/>
  <c r="M118" i="10"/>
  <c r="S118" i="10"/>
  <c r="T118" i="10"/>
  <c r="AA118" i="10"/>
  <c r="E119" i="10"/>
  <c r="F119" i="10"/>
  <c r="M119" i="10"/>
  <c r="S119" i="10"/>
  <c r="T119" i="10"/>
  <c r="AA119" i="10"/>
  <c r="E120" i="10"/>
  <c r="F120" i="10"/>
  <c r="M120" i="10"/>
  <c r="S120" i="10"/>
  <c r="T120" i="10"/>
  <c r="AA120" i="10"/>
  <c r="E121" i="10"/>
  <c r="F121" i="10"/>
  <c r="M121" i="10"/>
  <c r="S121" i="10"/>
  <c r="T121" i="10"/>
  <c r="AA121" i="10"/>
  <c r="E122" i="10"/>
  <c r="F122" i="10"/>
  <c r="M122" i="10"/>
  <c r="S122" i="10"/>
  <c r="T122" i="10"/>
  <c r="AA122" i="10"/>
  <c r="E123" i="10"/>
  <c r="F123" i="10"/>
  <c r="M123" i="10"/>
  <c r="S123" i="10"/>
  <c r="T123" i="10"/>
  <c r="AA123" i="10"/>
  <c r="E124" i="10"/>
  <c r="F124" i="10"/>
  <c r="M124" i="10"/>
  <c r="S124" i="10"/>
  <c r="T124" i="10"/>
  <c r="AA124" i="10"/>
  <c r="E125" i="10"/>
  <c r="F125" i="10"/>
  <c r="M125" i="10"/>
  <c r="S125" i="10"/>
  <c r="T125" i="10"/>
  <c r="AA125" i="10"/>
  <c r="E126" i="10"/>
  <c r="F126" i="10"/>
  <c r="M126" i="10"/>
  <c r="S126" i="10"/>
  <c r="T126" i="10"/>
  <c r="AA126" i="10"/>
  <c r="E127" i="10"/>
  <c r="F127" i="10"/>
  <c r="M127" i="10"/>
  <c r="S127" i="10"/>
  <c r="T127" i="10"/>
  <c r="AA127" i="10"/>
  <c r="S128" i="10"/>
  <c r="T128" i="10"/>
  <c r="AA128" i="10"/>
  <c r="F129" i="10"/>
  <c r="G129" i="10"/>
  <c r="H129" i="10"/>
  <c r="I129" i="10"/>
  <c r="J129" i="10"/>
  <c r="K129" i="10"/>
  <c r="L129" i="10"/>
  <c r="S129" i="10"/>
  <c r="T129" i="10"/>
  <c r="AA129" i="10"/>
  <c r="S130" i="10"/>
  <c r="T130" i="10"/>
  <c r="AA130" i="10"/>
  <c r="S131" i="10"/>
  <c r="T131" i="10"/>
  <c r="AA131" i="10"/>
  <c r="S132" i="10"/>
  <c r="T132" i="10"/>
  <c r="AA132" i="10"/>
  <c r="S133" i="10"/>
  <c r="T133" i="10"/>
  <c r="AA133" i="10"/>
  <c r="S134" i="10"/>
  <c r="T134" i="10"/>
  <c r="AA134" i="10"/>
  <c r="S135" i="10"/>
  <c r="T135" i="10"/>
  <c r="AA135" i="10"/>
  <c r="S136" i="10"/>
  <c r="T136" i="10"/>
  <c r="AA136" i="10"/>
  <c r="S137" i="10"/>
  <c r="T137" i="10"/>
  <c r="AA137" i="10"/>
  <c r="S138" i="10"/>
  <c r="T138" i="10"/>
  <c r="AA138" i="10"/>
  <c r="S139" i="10"/>
  <c r="T139" i="10"/>
  <c r="AA139" i="10"/>
  <c r="U141" i="10"/>
  <c r="V141" i="10"/>
  <c r="W141" i="10"/>
  <c r="X141" i="10"/>
  <c r="Y141" i="10"/>
  <c r="Z141" i="10"/>
  <c r="E147" i="10"/>
  <c r="F147" i="10"/>
  <c r="M147" i="10"/>
  <c r="B148" i="10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E148" i="10"/>
  <c r="F148" i="10"/>
  <c r="M148" i="10"/>
  <c r="M210" i="10" s="1"/>
  <c r="E149" i="10"/>
  <c r="F149" i="10"/>
  <c r="F210" i="10" s="1"/>
  <c r="M149" i="10"/>
  <c r="E150" i="10"/>
  <c r="F150" i="10"/>
  <c r="M150" i="10"/>
  <c r="E151" i="10"/>
  <c r="F151" i="10"/>
  <c r="M151" i="10"/>
  <c r="E152" i="10"/>
  <c r="F152" i="10"/>
  <c r="M152" i="10"/>
  <c r="E153" i="10"/>
  <c r="F153" i="10"/>
  <c r="M153" i="10"/>
  <c r="E154" i="10"/>
  <c r="F154" i="10"/>
  <c r="M154" i="10"/>
  <c r="E155" i="10"/>
  <c r="F155" i="10"/>
  <c r="M155" i="10"/>
  <c r="E156" i="10"/>
  <c r="F156" i="10"/>
  <c r="M156" i="10"/>
  <c r="E157" i="10"/>
  <c r="F157" i="10"/>
  <c r="M157" i="10"/>
  <c r="E158" i="10"/>
  <c r="F158" i="10"/>
  <c r="M158" i="10"/>
  <c r="E159" i="10"/>
  <c r="F159" i="10"/>
  <c r="M159" i="10"/>
  <c r="E160" i="10"/>
  <c r="F160" i="10"/>
  <c r="M160" i="10"/>
  <c r="E161" i="10"/>
  <c r="F161" i="10"/>
  <c r="M161" i="10"/>
  <c r="E162" i="10"/>
  <c r="F162" i="10"/>
  <c r="M162" i="10"/>
  <c r="E163" i="10"/>
  <c r="F163" i="10"/>
  <c r="M163" i="10"/>
  <c r="E164" i="10"/>
  <c r="F164" i="10"/>
  <c r="M164" i="10"/>
  <c r="E165" i="10"/>
  <c r="F165" i="10"/>
  <c r="M165" i="10"/>
  <c r="E166" i="10"/>
  <c r="F166" i="10"/>
  <c r="M166" i="10"/>
  <c r="E167" i="10"/>
  <c r="F167" i="10"/>
  <c r="M167" i="10"/>
  <c r="E168" i="10"/>
  <c r="F168" i="10"/>
  <c r="M168" i="10"/>
  <c r="E169" i="10"/>
  <c r="F169" i="10"/>
  <c r="M169" i="10"/>
  <c r="E170" i="10"/>
  <c r="F170" i="10"/>
  <c r="M170" i="10"/>
  <c r="E171" i="10"/>
  <c r="F171" i="10"/>
  <c r="M171" i="10"/>
  <c r="E172" i="10"/>
  <c r="F172" i="10"/>
  <c r="M172" i="10"/>
  <c r="E173" i="10"/>
  <c r="F173" i="10"/>
  <c r="M173" i="10"/>
  <c r="E174" i="10"/>
  <c r="F174" i="10"/>
  <c r="M174" i="10"/>
  <c r="E175" i="10"/>
  <c r="F175" i="10"/>
  <c r="M175" i="10"/>
  <c r="E176" i="10"/>
  <c r="F176" i="10"/>
  <c r="M176" i="10"/>
  <c r="E177" i="10"/>
  <c r="F177" i="10"/>
  <c r="M177" i="10"/>
  <c r="E178" i="10"/>
  <c r="F178" i="10"/>
  <c r="M178" i="10"/>
  <c r="E179" i="10"/>
  <c r="F179" i="10"/>
  <c r="M179" i="10"/>
  <c r="E180" i="10"/>
  <c r="F180" i="10"/>
  <c r="M180" i="10"/>
  <c r="E181" i="10"/>
  <c r="F181" i="10"/>
  <c r="M181" i="10"/>
  <c r="E182" i="10"/>
  <c r="F182" i="10"/>
  <c r="M182" i="10"/>
  <c r="E183" i="10"/>
  <c r="F183" i="10"/>
  <c r="M183" i="10"/>
  <c r="E184" i="10"/>
  <c r="F184" i="10"/>
  <c r="M184" i="10"/>
  <c r="E185" i="10"/>
  <c r="F185" i="10"/>
  <c r="M185" i="10"/>
  <c r="E186" i="10"/>
  <c r="F186" i="10"/>
  <c r="M186" i="10"/>
  <c r="E187" i="10"/>
  <c r="F187" i="10"/>
  <c r="M187" i="10"/>
  <c r="E188" i="10"/>
  <c r="F188" i="10"/>
  <c r="M188" i="10"/>
  <c r="E189" i="10"/>
  <c r="F189" i="10"/>
  <c r="M189" i="10"/>
  <c r="E190" i="10"/>
  <c r="F190" i="10"/>
  <c r="M190" i="10"/>
  <c r="E191" i="10"/>
  <c r="F191" i="10"/>
  <c r="M191" i="10"/>
  <c r="E192" i="10"/>
  <c r="F192" i="10"/>
  <c r="M192" i="10"/>
  <c r="E193" i="10"/>
  <c r="F193" i="10"/>
  <c r="M193" i="10"/>
  <c r="E194" i="10"/>
  <c r="F194" i="10"/>
  <c r="M194" i="10"/>
  <c r="E195" i="10"/>
  <c r="F195" i="10"/>
  <c r="M195" i="10"/>
  <c r="E196" i="10"/>
  <c r="F196" i="10"/>
  <c r="M196" i="10"/>
  <c r="E197" i="10"/>
  <c r="F197" i="10"/>
  <c r="M197" i="10"/>
  <c r="E198" i="10"/>
  <c r="F198" i="10"/>
  <c r="M198" i="10"/>
  <c r="E199" i="10"/>
  <c r="F199" i="10"/>
  <c r="M199" i="10"/>
  <c r="E200" i="10"/>
  <c r="F200" i="10"/>
  <c r="M200" i="10"/>
  <c r="E201" i="10"/>
  <c r="F201" i="10"/>
  <c r="M201" i="10"/>
  <c r="E202" i="10"/>
  <c r="F202" i="10"/>
  <c r="M202" i="10"/>
  <c r="E203" i="10"/>
  <c r="F203" i="10"/>
  <c r="M203" i="10"/>
  <c r="E204" i="10"/>
  <c r="F204" i="10"/>
  <c r="M204" i="10"/>
  <c r="E205" i="10"/>
  <c r="F205" i="10"/>
  <c r="M205" i="10"/>
  <c r="E206" i="10"/>
  <c r="F206" i="10"/>
  <c r="M206" i="10"/>
  <c r="E207" i="10"/>
  <c r="F207" i="10"/>
  <c r="M207" i="10"/>
  <c r="E208" i="10"/>
  <c r="F208" i="10"/>
  <c r="M208" i="10"/>
  <c r="G210" i="10"/>
  <c r="H210" i="10"/>
  <c r="I210" i="10"/>
  <c r="J210" i="10"/>
  <c r="K210" i="10"/>
  <c r="L210" i="10"/>
  <c r="G5" i="9"/>
  <c r="H5" i="9"/>
  <c r="N5" i="9"/>
  <c r="R5" i="9"/>
  <c r="S5" i="9"/>
  <c r="Y5" i="9"/>
  <c r="G6" i="9"/>
  <c r="H6" i="9"/>
  <c r="N6" i="9"/>
  <c r="P6" i="9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R6" i="9"/>
  <c r="S6" i="9"/>
  <c r="Y6" i="9"/>
  <c r="G7" i="9"/>
  <c r="H7" i="9"/>
  <c r="N7" i="9"/>
  <c r="N23" i="9" s="1"/>
  <c r="R7" i="9"/>
  <c r="S7" i="9"/>
  <c r="Y7" i="9"/>
  <c r="G8" i="9"/>
  <c r="H8" i="9"/>
  <c r="H23" i="9" s="1"/>
  <c r="N8" i="9"/>
  <c r="R8" i="9"/>
  <c r="S8" i="9"/>
  <c r="Y8" i="9"/>
  <c r="G9" i="9"/>
  <c r="H9" i="9"/>
  <c r="N9" i="9"/>
  <c r="R9" i="9"/>
  <c r="S9" i="9"/>
  <c r="Y9" i="9"/>
  <c r="Y28" i="9" s="1"/>
  <c r="G10" i="9"/>
  <c r="H10" i="9"/>
  <c r="N10" i="9"/>
  <c r="R10" i="9"/>
  <c r="S10" i="9"/>
  <c r="S28" i="9" s="1"/>
  <c r="Y10" i="9"/>
  <c r="G11" i="9"/>
  <c r="H11" i="9"/>
  <c r="N11" i="9"/>
  <c r="R11" i="9"/>
  <c r="S11" i="9"/>
  <c r="Y11" i="9"/>
  <c r="G12" i="9"/>
  <c r="H12" i="9"/>
  <c r="N12" i="9"/>
  <c r="R12" i="9"/>
  <c r="S12" i="9"/>
  <c r="Y12" i="9"/>
  <c r="G13" i="9"/>
  <c r="H13" i="9"/>
  <c r="N13" i="9"/>
  <c r="R13" i="9"/>
  <c r="S13" i="9"/>
  <c r="Y13" i="9"/>
  <c r="G14" i="9"/>
  <c r="H14" i="9"/>
  <c r="N14" i="9"/>
  <c r="R14" i="9"/>
  <c r="S14" i="9"/>
  <c r="Y14" i="9"/>
  <c r="G15" i="9"/>
  <c r="H15" i="9"/>
  <c r="N15" i="9"/>
  <c r="R15" i="9"/>
  <c r="S15" i="9"/>
  <c r="Y15" i="9"/>
  <c r="G16" i="9"/>
  <c r="H16" i="9"/>
  <c r="N16" i="9"/>
  <c r="R16" i="9"/>
  <c r="S16" i="9"/>
  <c r="Y16" i="9"/>
  <c r="G17" i="9"/>
  <c r="H17" i="9"/>
  <c r="N17" i="9"/>
  <c r="R17" i="9"/>
  <c r="S17" i="9"/>
  <c r="Y17" i="9"/>
  <c r="G18" i="9"/>
  <c r="H18" i="9"/>
  <c r="N18" i="9"/>
  <c r="R18" i="9"/>
  <c r="S18" i="9"/>
  <c r="Y18" i="9"/>
  <c r="G19" i="9"/>
  <c r="H19" i="9"/>
  <c r="N19" i="9"/>
  <c r="R19" i="9"/>
  <c r="S19" i="9"/>
  <c r="Y19" i="9"/>
  <c r="G20" i="9"/>
  <c r="H20" i="9"/>
  <c r="N20" i="9"/>
  <c r="R20" i="9"/>
  <c r="S20" i="9"/>
  <c r="Y20" i="9"/>
  <c r="G21" i="9"/>
  <c r="H21" i="9"/>
  <c r="N21" i="9"/>
  <c r="R21" i="9"/>
  <c r="S21" i="9"/>
  <c r="Y21" i="9"/>
  <c r="R22" i="9"/>
  <c r="S22" i="9"/>
  <c r="Y22" i="9"/>
  <c r="I23" i="9"/>
  <c r="J23" i="9"/>
  <c r="K23" i="9"/>
  <c r="L23" i="9"/>
  <c r="M23" i="9"/>
  <c r="R23" i="9"/>
  <c r="S23" i="9"/>
  <c r="Y23" i="9"/>
  <c r="R24" i="9"/>
  <c r="S24" i="9"/>
  <c r="Y24" i="9"/>
  <c r="R25" i="9"/>
  <c r="S25" i="9"/>
  <c r="Y25" i="9"/>
  <c r="R26" i="9"/>
  <c r="S26" i="9"/>
  <c r="Y26" i="9"/>
  <c r="T28" i="9"/>
  <c r="U28" i="9"/>
  <c r="V28" i="9"/>
  <c r="W28" i="9"/>
  <c r="X28" i="9"/>
  <c r="G5" i="8"/>
  <c r="H5" i="8"/>
  <c r="H23" i="8" s="1"/>
  <c r="N5" i="8"/>
  <c r="N23" i="8" s="1"/>
  <c r="G6" i="8"/>
  <c r="H6" i="8"/>
  <c r="N6" i="8"/>
  <c r="G7" i="8"/>
  <c r="H7" i="8"/>
  <c r="N7" i="8"/>
  <c r="G8" i="8"/>
  <c r="H8" i="8"/>
  <c r="N8" i="8"/>
  <c r="G9" i="8"/>
  <c r="H9" i="8"/>
  <c r="N9" i="8"/>
  <c r="G10" i="8"/>
  <c r="H10" i="8"/>
  <c r="N10" i="8"/>
  <c r="G11" i="8"/>
  <c r="H11" i="8"/>
  <c r="N11" i="8"/>
  <c r="G12" i="8"/>
  <c r="H12" i="8"/>
  <c r="N12" i="8"/>
  <c r="G13" i="8"/>
  <c r="H13" i="8"/>
  <c r="N13" i="8"/>
  <c r="G14" i="8"/>
  <c r="H14" i="8"/>
  <c r="N14" i="8"/>
  <c r="G15" i="8"/>
  <c r="H15" i="8"/>
  <c r="N15" i="8"/>
  <c r="G16" i="8"/>
  <c r="H16" i="8"/>
  <c r="N16" i="8"/>
  <c r="G17" i="8"/>
  <c r="H17" i="8"/>
  <c r="N17" i="8"/>
  <c r="G18" i="8"/>
  <c r="H18" i="8"/>
  <c r="N18" i="8"/>
  <c r="G19" i="8"/>
  <c r="H19" i="8"/>
  <c r="N19" i="8"/>
  <c r="G20" i="8"/>
  <c r="H20" i="8"/>
  <c r="N20" i="8"/>
  <c r="G21" i="8"/>
  <c r="H21" i="8"/>
  <c r="N21" i="8"/>
  <c r="I23" i="8"/>
  <c r="J23" i="8"/>
  <c r="K23" i="8"/>
  <c r="L23" i="8"/>
  <c r="M23" i="8"/>
  <c r="G5" i="7"/>
  <c r="H5" i="7"/>
  <c r="N5" i="7"/>
  <c r="N23" i="7" s="1"/>
  <c r="G6" i="7"/>
  <c r="H6" i="7"/>
  <c r="H23" i="7" s="1"/>
  <c r="N6" i="7"/>
  <c r="G7" i="7"/>
  <c r="H7" i="7"/>
  <c r="N7" i="7"/>
  <c r="G8" i="7"/>
  <c r="H8" i="7"/>
  <c r="N8" i="7"/>
  <c r="G9" i="7"/>
  <c r="H9" i="7"/>
  <c r="N9" i="7"/>
  <c r="G10" i="7"/>
  <c r="H10" i="7"/>
  <c r="N10" i="7"/>
  <c r="G11" i="7"/>
  <c r="H11" i="7"/>
  <c r="N11" i="7"/>
  <c r="G12" i="7"/>
  <c r="H12" i="7"/>
  <c r="N12" i="7"/>
  <c r="G13" i="7"/>
  <c r="H13" i="7"/>
  <c r="N13" i="7"/>
  <c r="G14" i="7"/>
  <c r="H14" i="7"/>
  <c r="N14" i="7"/>
  <c r="G15" i="7"/>
  <c r="H15" i="7"/>
  <c r="N15" i="7"/>
  <c r="G16" i="7"/>
  <c r="H16" i="7"/>
  <c r="N16" i="7"/>
  <c r="G17" i="7"/>
  <c r="H17" i="7"/>
  <c r="N17" i="7"/>
  <c r="G18" i="7"/>
  <c r="H18" i="7"/>
  <c r="N18" i="7"/>
  <c r="G19" i="7"/>
  <c r="H19" i="7"/>
  <c r="N19" i="7"/>
  <c r="G20" i="7"/>
  <c r="H20" i="7"/>
  <c r="N20" i="7"/>
  <c r="G21" i="7"/>
  <c r="H21" i="7"/>
  <c r="N21" i="7"/>
  <c r="I23" i="7"/>
  <c r="J23" i="7"/>
  <c r="K23" i="7"/>
  <c r="L23" i="7"/>
  <c r="M23" i="7"/>
  <c r="J5" i="6"/>
  <c r="T5" i="6"/>
  <c r="J6" i="6"/>
  <c r="J14" i="6" s="1"/>
  <c r="T6" i="6"/>
  <c r="J7" i="6"/>
  <c r="T7" i="6"/>
  <c r="J8" i="6"/>
  <c r="T8" i="6"/>
  <c r="J9" i="6"/>
  <c r="T9" i="6"/>
  <c r="J10" i="6"/>
  <c r="T10" i="6"/>
  <c r="J11" i="6"/>
  <c r="T11" i="6"/>
  <c r="T12" i="6"/>
  <c r="D14" i="6"/>
  <c r="E14" i="6"/>
  <c r="F14" i="6"/>
  <c r="G14" i="6"/>
  <c r="H14" i="6"/>
  <c r="I14" i="6"/>
  <c r="N14" i="6"/>
  <c r="O14" i="6"/>
  <c r="P14" i="6"/>
  <c r="Q14" i="6"/>
  <c r="R14" i="6"/>
  <c r="S14" i="6"/>
  <c r="T14" i="6"/>
  <c r="C18" i="6"/>
  <c r="D18" i="6"/>
  <c r="J18" i="6"/>
  <c r="M18" i="6"/>
  <c r="N18" i="6"/>
  <c r="T18" i="6"/>
  <c r="T34" i="6" s="1"/>
  <c r="C19" i="6"/>
  <c r="D19" i="6"/>
  <c r="J19" i="6"/>
  <c r="M19" i="6"/>
  <c r="N19" i="6"/>
  <c r="T19" i="6"/>
  <c r="C20" i="6"/>
  <c r="D20" i="6"/>
  <c r="J20" i="6"/>
  <c r="M20" i="6"/>
  <c r="N20" i="6"/>
  <c r="T20" i="6"/>
  <c r="C21" i="6"/>
  <c r="D21" i="6"/>
  <c r="J21" i="6"/>
  <c r="M21" i="6"/>
  <c r="N21" i="6"/>
  <c r="T21" i="6"/>
  <c r="M22" i="6"/>
  <c r="N22" i="6"/>
  <c r="T22" i="6"/>
  <c r="D23" i="6"/>
  <c r="E23" i="6"/>
  <c r="F23" i="6"/>
  <c r="G23" i="6"/>
  <c r="H23" i="6"/>
  <c r="I23" i="6"/>
  <c r="J23" i="6"/>
  <c r="M23" i="6"/>
  <c r="N23" i="6"/>
  <c r="N34" i="6" s="1"/>
  <c r="T23" i="6"/>
  <c r="M24" i="6"/>
  <c r="N24" i="6"/>
  <c r="T24" i="6"/>
  <c r="M25" i="6"/>
  <c r="N25" i="6"/>
  <c r="T25" i="6"/>
  <c r="M26" i="6"/>
  <c r="N26" i="6"/>
  <c r="T26" i="6"/>
  <c r="M27" i="6"/>
  <c r="N27" i="6"/>
  <c r="T27" i="6"/>
  <c r="M28" i="6"/>
  <c r="N28" i="6"/>
  <c r="T28" i="6"/>
  <c r="M29" i="6"/>
  <c r="N29" i="6"/>
  <c r="T29" i="6"/>
  <c r="M30" i="6"/>
  <c r="N30" i="6"/>
  <c r="T30" i="6"/>
  <c r="M31" i="6"/>
  <c r="N31" i="6"/>
  <c r="T31" i="6"/>
  <c r="M32" i="6"/>
  <c r="N32" i="6"/>
  <c r="T32" i="6"/>
  <c r="O34" i="6"/>
  <c r="P34" i="6"/>
  <c r="Q34" i="6"/>
  <c r="R34" i="6"/>
  <c r="S34" i="6"/>
  <c r="E6" i="4"/>
  <c r="F6" i="4"/>
  <c r="L6" i="4"/>
  <c r="R6" i="4"/>
  <c r="S6" i="4"/>
  <c r="S92" i="4" s="1"/>
  <c r="S94" i="4" s="1"/>
  <c r="Y6" i="4"/>
  <c r="B7" i="4"/>
  <c r="E7" i="4"/>
  <c r="F7" i="4"/>
  <c r="L7" i="4"/>
  <c r="L92" i="4" s="1"/>
  <c r="R7" i="4"/>
  <c r="S7" i="4"/>
  <c r="Y7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E8" i="4"/>
  <c r="F8" i="4"/>
  <c r="F92" i="4" s="1"/>
  <c r="F94" i="4" s="1"/>
  <c r="L8" i="4"/>
  <c r="R8" i="4"/>
  <c r="S8" i="4"/>
  <c r="Y8" i="4"/>
  <c r="E9" i="4"/>
  <c r="F9" i="4"/>
  <c r="L9" i="4"/>
  <c r="R9" i="4"/>
  <c r="S9" i="4"/>
  <c r="Y9" i="4"/>
  <c r="E10" i="4"/>
  <c r="F10" i="4"/>
  <c r="L10" i="4"/>
  <c r="R10" i="4"/>
  <c r="S10" i="4"/>
  <c r="Y10" i="4"/>
  <c r="Y92" i="4" s="1"/>
  <c r="E11" i="4"/>
  <c r="F11" i="4"/>
  <c r="L11" i="4"/>
  <c r="R11" i="4"/>
  <c r="S11" i="4"/>
  <c r="Y11" i="4"/>
  <c r="E12" i="4"/>
  <c r="F12" i="4"/>
  <c r="L12" i="4"/>
  <c r="R12" i="4"/>
  <c r="S12" i="4"/>
  <c r="Y12" i="4"/>
  <c r="E13" i="4"/>
  <c r="F13" i="4"/>
  <c r="L13" i="4"/>
  <c r="R13" i="4"/>
  <c r="S13" i="4"/>
  <c r="Y13" i="4"/>
  <c r="E14" i="4"/>
  <c r="F14" i="4"/>
  <c r="L14" i="4"/>
  <c r="R14" i="4"/>
  <c r="S14" i="4"/>
  <c r="Y14" i="4"/>
  <c r="E15" i="4"/>
  <c r="F15" i="4"/>
  <c r="L15" i="4"/>
  <c r="R15" i="4"/>
  <c r="S15" i="4"/>
  <c r="Y15" i="4"/>
  <c r="E16" i="4"/>
  <c r="F16" i="4"/>
  <c r="L16" i="4"/>
  <c r="R16" i="4"/>
  <c r="S16" i="4"/>
  <c r="Y16" i="4"/>
  <c r="E17" i="4"/>
  <c r="F17" i="4"/>
  <c r="L17" i="4"/>
  <c r="R17" i="4"/>
  <c r="S17" i="4"/>
  <c r="Y17" i="4"/>
  <c r="E18" i="4"/>
  <c r="F18" i="4"/>
  <c r="L18" i="4"/>
  <c r="R18" i="4"/>
  <c r="S18" i="4"/>
  <c r="Y18" i="4"/>
  <c r="E19" i="4"/>
  <c r="F19" i="4"/>
  <c r="L19" i="4"/>
  <c r="R19" i="4"/>
  <c r="S19" i="4"/>
  <c r="Y19" i="4"/>
  <c r="E20" i="4"/>
  <c r="F20" i="4"/>
  <c r="L20" i="4"/>
  <c r="R20" i="4"/>
  <c r="S20" i="4"/>
  <c r="Y20" i="4"/>
  <c r="E21" i="4"/>
  <c r="F21" i="4"/>
  <c r="L21" i="4"/>
  <c r="R21" i="4"/>
  <c r="S21" i="4"/>
  <c r="Y21" i="4"/>
  <c r="E22" i="4"/>
  <c r="F22" i="4"/>
  <c r="L22" i="4"/>
  <c r="R22" i="4"/>
  <c r="S22" i="4"/>
  <c r="Y22" i="4"/>
  <c r="E23" i="4"/>
  <c r="F23" i="4"/>
  <c r="L23" i="4"/>
  <c r="R23" i="4"/>
  <c r="S23" i="4"/>
  <c r="Y23" i="4"/>
  <c r="E24" i="4"/>
  <c r="F24" i="4"/>
  <c r="L24" i="4"/>
  <c r="R24" i="4"/>
  <c r="S24" i="4"/>
  <c r="Y24" i="4"/>
  <c r="E25" i="4"/>
  <c r="F25" i="4"/>
  <c r="L25" i="4"/>
  <c r="R25" i="4"/>
  <c r="S25" i="4"/>
  <c r="Y25" i="4"/>
  <c r="E26" i="4"/>
  <c r="F26" i="4"/>
  <c r="L26" i="4"/>
  <c r="R26" i="4"/>
  <c r="S26" i="4"/>
  <c r="Y26" i="4"/>
  <c r="E27" i="4"/>
  <c r="F27" i="4"/>
  <c r="L27" i="4"/>
  <c r="R27" i="4"/>
  <c r="S27" i="4"/>
  <c r="Y27" i="4"/>
  <c r="E28" i="4"/>
  <c r="F28" i="4"/>
  <c r="L28" i="4"/>
  <c r="R28" i="4"/>
  <c r="S28" i="4"/>
  <c r="Y28" i="4"/>
  <c r="E29" i="4"/>
  <c r="F29" i="4"/>
  <c r="L29" i="4"/>
  <c r="R29" i="4"/>
  <c r="S29" i="4"/>
  <c r="Y29" i="4"/>
  <c r="E30" i="4"/>
  <c r="F30" i="4"/>
  <c r="L30" i="4"/>
  <c r="R30" i="4"/>
  <c r="S30" i="4"/>
  <c r="Y30" i="4"/>
  <c r="E31" i="4"/>
  <c r="F31" i="4"/>
  <c r="L31" i="4"/>
  <c r="R31" i="4"/>
  <c r="S31" i="4"/>
  <c r="Y31" i="4"/>
  <c r="E32" i="4"/>
  <c r="F32" i="4"/>
  <c r="L32" i="4"/>
  <c r="R32" i="4"/>
  <c r="S32" i="4"/>
  <c r="Y32" i="4"/>
  <c r="E33" i="4"/>
  <c r="F33" i="4"/>
  <c r="L33" i="4"/>
  <c r="R33" i="4"/>
  <c r="S33" i="4"/>
  <c r="Y33" i="4"/>
  <c r="E34" i="4"/>
  <c r="F34" i="4"/>
  <c r="L34" i="4"/>
  <c r="R34" i="4"/>
  <c r="S34" i="4"/>
  <c r="Y34" i="4"/>
  <c r="E35" i="4"/>
  <c r="F35" i="4"/>
  <c r="L35" i="4"/>
  <c r="R35" i="4"/>
  <c r="S35" i="4"/>
  <c r="Y35" i="4"/>
  <c r="E36" i="4"/>
  <c r="F36" i="4"/>
  <c r="L36" i="4"/>
  <c r="R36" i="4"/>
  <c r="S36" i="4"/>
  <c r="Y36" i="4"/>
  <c r="E37" i="4"/>
  <c r="F37" i="4"/>
  <c r="L37" i="4"/>
  <c r="R37" i="4"/>
  <c r="S37" i="4"/>
  <c r="Y37" i="4"/>
  <c r="E38" i="4"/>
  <c r="F38" i="4"/>
  <c r="L38" i="4"/>
  <c r="R38" i="4"/>
  <c r="S38" i="4"/>
  <c r="Y38" i="4"/>
  <c r="E39" i="4"/>
  <c r="F39" i="4"/>
  <c r="L39" i="4"/>
  <c r="R39" i="4"/>
  <c r="S39" i="4"/>
  <c r="Y39" i="4"/>
  <c r="E40" i="4"/>
  <c r="F40" i="4"/>
  <c r="L40" i="4"/>
  <c r="R40" i="4"/>
  <c r="S40" i="4"/>
  <c r="Y40" i="4"/>
  <c r="E41" i="4"/>
  <c r="F41" i="4"/>
  <c r="L41" i="4"/>
  <c r="R41" i="4"/>
  <c r="S41" i="4"/>
  <c r="Y41" i="4"/>
  <c r="E42" i="4"/>
  <c r="F42" i="4"/>
  <c r="L42" i="4"/>
  <c r="R42" i="4"/>
  <c r="S42" i="4"/>
  <c r="Y42" i="4"/>
  <c r="E43" i="4"/>
  <c r="F43" i="4"/>
  <c r="L43" i="4"/>
  <c r="R43" i="4"/>
  <c r="S43" i="4"/>
  <c r="Y43" i="4"/>
  <c r="E44" i="4"/>
  <c r="F44" i="4"/>
  <c r="L44" i="4"/>
  <c r="R44" i="4"/>
  <c r="S44" i="4"/>
  <c r="Y44" i="4"/>
  <c r="E45" i="4"/>
  <c r="F45" i="4"/>
  <c r="L45" i="4"/>
  <c r="R45" i="4"/>
  <c r="S45" i="4"/>
  <c r="Y45" i="4"/>
  <c r="E46" i="4"/>
  <c r="F46" i="4"/>
  <c r="L46" i="4"/>
  <c r="R46" i="4"/>
  <c r="S46" i="4"/>
  <c r="Y46" i="4"/>
  <c r="E47" i="4"/>
  <c r="F47" i="4"/>
  <c r="L47" i="4"/>
  <c r="R47" i="4"/>
  <c r="S47" i="4"/>
  <c r="Y47" i="4"/>
  <c r="E48" i="4"/>
  <c r="F48" i="4"/>
  <c r="L48" i="4"/>
  <c r="R48" i="4"/>
  <c r="S48" i="4"/>
  <c r="Y48" i="4"/>
  <c r="E49" i="4"/>
  <c r="F49" i="4"/>
  <c r="L49" i="4"/>
  <c r="R49" i="4"/>
  <c r="S49" i="4"/>
  <c r="Y49" i="4"/>
  <c r="E50" i="4"/>
  <c r="F50" i="4"/>
  <c r="L50" i="4"/>
  <c r="R50" i="4"/>
  <c r="S50" i="4"/>
  <c r="Y50" i="4"/>
  <c r="E51" i="4"/>
  <c r="F51" i="4"/>
  <c r="L51" i="4"/>
  <c r="R51" i="4"/>
  <c r="S51" i="4"/>
  <c r="Y51" i="4"/>
  <c r="E52" i="4"/>
  <c r="F52" i="4"/>
  <c r="L52" i="4"/>
  <c r="R52" i="4"/>
  <c r="S52" i="4"/>
  <c r="Y52" i="4"/>
  <c r="E53" i="4"/>
  <c r="F53" i="4"/>
  <c r="L53" i="4"/>
  <c r="R53" i="4"/>
  <c r="S53" i="4"/>
  <c r="Y53" i="4"/>
  <c r="E54" i="4"/>
  <c r="F54" i="4"/>
  <c r="L54" i="4"/>
  <c r="R54" i="4"/>
  <c r="S54" i="4"/>
  <c r="Y54" i="4"/>
  <c r="E55" i="4"/>
  <c r="F55" i="4"/>
  <c r="L55" i="4"/>
  <c r="R55" i="4"/>
  <c r="S55" i="4"/>
  <c r="Y55" i="4"/>
  <c r="E56" i="4"/>
  <c r="F56" i="4"/>
  <c r="L56" i="4"/>
  <c r="R56" i="4"/>
  <c r="S56" i="4"/>
  <c r="Y56" i="4"/>
  <c r="E57" i="4"/>
  <c r="F57" i="4"/>
  <c r="L57" i="4"/>
  <c r="R57" i="4"/>
  <c r="S57" i="4"/>
  <c r="Y57" i="4"/>
  <c r="E58" i="4"/>
  <c r="F58" i="4"/>
  <c r="L58" i="4"/>
  <c r="R58" i="4"/>
  <c r="S58" i="4"/>
  <c r="Y58" i="4"/>
  <c r="E59" i="4"/>
  <c r="F59" i="4"/>
  <c r="L59" i="4"/>
  <c r="R59" i="4"/>
  <c r="S59" i="4"/>
  <c r="Y59" i="4"/>
  <c r="E60" i="4"/>
  <c r="F60" i="4"/>
  <c r="L60" i="4"/>
  <c r="R60" i="4"/>
  <c r="S60" i="4"/>
  <c r="Y60" i="4"/>
  <c r="E61" i="4"/>
  <c r="F61" i="4"/>
  <c r="L61" i="4"/>
  <c r="R61" i="4"/>
  <c r="S61" i="4"/>
  <c r="Y61" i="4"/>
  <c r="E62" i="4"/>
  <c r="F62" i="4"/>
  <c r="L62" i="4"/>
  <c r="R62" i="4"/>
  <c r="S62" i="4"/>
  <c r="Y62" i="4"/>
  <c r="E63" i="4"/>
  <c r="F63" i="4"/>
  <c r="L63" i="4"/>
  <c r="R63" i="4"/>
  <c r="S63" i="4"/>
  <c r="Y63" i="4"/>
  <c r="E64" i="4"/>
  <c r="F64" i="4"/>
  <c r="L64" i="4"/>
  <c r="R64" i="4"/>
  <c r="S64" i="4"/>
  <c r="Y64" i="4"/>
  <c r="E65" i="4"/>
  <c r="F65" i="4"/>
  <c r="L65" i="4"/>
  <c r="R65" i="4"/>
  <c r="S65" i="4"/>
  <c r="Y65" i="4"/>
  <c r="E66" i="4"/>
  <c r="F66" i="4"/>
  <c r="L66" i="4"/>
  <c r="R66" i="4"/>
  <c r="S66" i="4"/>
  <c r="Y66" i="4"/>
  <c r="E67" i="4"/>
  <c r="F67" i="4"/>
  <c r="L67" i="4"/>
  <c r="R67" i="4"/>
  <c r="S67" i="4"/>
  <c r="Y67" i="4"/>
  <c r="E68" i="4"/>
  <c r="F68" i="4"/>
  <c r="L68" i="4"/>
  <c r="R68" i="4"/>
  <c r="S68" i="4"/>
  <c r="Y68" i="4"/>
  <c r="E69" i="4"/>
  <c r="F69" i="4"/>
  <c r="L69" i="4"/>
  <c r="R69" i="4"/>
  <c r="S69" i="4"/>
  <c r="Y69" i="4"/>
  <c r="E70" i="4"/>
  <c r="F70" i="4"/>
  <c r="L70" i="4"/>
  <c r="R70" i="4"/>
  <c r="S70" i="4"/>
  <c r="Y70" i="4"/>
  <c r="E71" i="4"/>
  <c r="F71" i="4"/>
  <c r="L71" i="4"/>
  <c r="R71" i="4"/>
  <c r="S71" i="4"/>
  <c r="Y71" i="4"/>
  <c r="E72" i="4"/>
  <c r="F72" i="4"/>
  <c r="L72" i="4"/>
  <c r="R72" i="4"/>
  <c r="S72" i="4"/>
  <c r="Y72" i="4"/>
  <c r="E73" i="4"/>
  <c r="F73" i="4"/>
  <c r="L73" i="4"/>
  <c r="R73" i="4"/>
  <c r="S73" i="4"/>
  <c r="Y73" i="4"/>
  <c r="E74" i="4"/>
  <c r="F74" i="4"/>
  <c r="L74" i="4"/>
  <c r="R74" i="4"/>
  <c r="S74" i="4"/>
  <c r="Y74" i="4"/>
  <c r="E75" i="4"/>
  <c r="F75" i="4"/>
  <c r="L75" i="4"/>
  <c r="R75" i="4"/>
  <c r="S75" i="4"/>
  <c r="Y75" i="4"/>
  <c r="E76" i="4"/>
  <c r="F76" i="4"/>
  <c r="L76" i="4"/>
  <c r="R76" i="4"/>
  <c r="S76" i="4"/>
  <c r="Y76" i="4"/>
  <c r="E77" i="4"/>
  <c r="F77" i="4"/>
  <c r="L77" i="4"/>
  <c r="R77" i="4"/>
  <c r="S77" i="4"/>
  <c r="Y77" i="4"/>
  <c r="E78" i="4"/>
  <c r="F78" i="4"/>
  <c r="L78" i="4"/>
  <c r="R78" i="4"/>
  <c r="S78" i="4"/>
  <c r="Y78" i="4"/>
  <c r="E79" i="4"/>
  <c r="F79" i="4"/>
  <c r="L79" i="4"/>
  <c r="R79" i="4"/>
  <c r="S79" i="4"/>
  <c r="Y79" i="4"/>
  <c r="E80" i="4"/>
  <c r="F80" i="4"/>
  <c r="L80" i="4"/>
  <c r="R80" i="4"/>
  <c r="S80" i="4"/>
  <c r="Y80" i="4"/>
  <c r="E81" i="4"/>
  <c r="F81" i="4"/>
  <c r="L81" i="4"/>
  <c r="R81" i="4"/>
  <c r="S81" i="4"/>
  <c r="Y81" i="4"/>
  <c r="E82" i="4"/>
  <c r="F82" i="4"/>
  <c r="L82" i="4"/>
  <c r="R82" i="4"/>
  <c r="S82" i="4"/>
  <c r="Y82" i="4"/>
  <c r="E83" i="4"/>
  <c r="F83" i="4"/>
  <c r="L83" i="4"/>
  <c r="R83" i="4"/>
  <c r="S83" i="4"/>
  <c r="Y83" i="4"/>
  <c r="E84" i="4"/>
  <c r="F84" i="4"/>
  <c r="L84" i="4"/>
  <c r="R84" i="4"/>
  <c r="S84" i="4"/>
  <c r="Y84" i="4"/>
  <c r="E85" i="4"/>
  <c r="F85" i="4"/>
  <c r="L85" i="4"/>
  <c r="R85" i="4"/>
  <c r="S85" i="4"/>
  <c r="Y85" i="4"/>
  <c r="E86" i="4"/>
  <c r="F86" i="4"/>
  <c r="L86" i="4"/>
  <c r="R86" i="4"/>
  <c r="S86" i="4"/>
  <c r="Y86" i="4"/>
  <c r="E87" i="4"/>
  <c r="F87" i="4"/>
  <c r="L87" i="4"/>
  <c r="R87" i="4"/>
  <c r="S87" i="4"/>
  <c r="Y87" i="4"/>
  <c r="E88" i="4"/>
  <c r="F88" i="4"/>
  <c r="L88" i="4"/>
  <c r="R88" i="4"/>
  <c r="S88" i="4"/>
  <c r="Y88" i="4"/>
  <c r="E89" i="4"/>
  <c r="F89" i="4"/>
  <c r="L89" i="4"/>
  <c r="R89" i="4"/>
  <c r="S89" i="4"/>
  <c r="Y89" i="4"/>
  <c r="E90" i="4"/>
  <c r="F90" i="4"/>
  <c r="L90" i="4"/>
  <c r="R90" i="4"/>
  <c r="S90" i="4"/>
  <c r="Y90" i="4"/>
  <c r="G92" i="4"/>
  <c r="H92" i="4"/>
  <c r="I92" i="4"/>
  <c r="J92" i="4"/>
  <c r="J94" i="4" s="1"/>
  <c r="K92" i="4"/>
  <c r="T92" i="4"/>
  <c r="U92" i="4"/>
  <c r="V92" i="4"/>
  <c r="W92" i="4"/>
  <c r="X92" i="4"/>
  <c r="W94" i="4"/>
  <c r="S6" i="2"/>
  <c r="Y6" i="2"/>
  <c r="S7" i="2"/>
  <c r="Y7" i="2"/>
  <c r="S8" i="2"/>
  <c r="Y8" i="2"/>
  <c r="S9" i="2"/>
  <c r="Y9" i="2"/>
  <c r="S10" i="2"/>
  <c r="Y10" i="2"/>
  <c r="S11" i="2"/>
  <c r="Y11" i="2"/>
  <c r="S12" i="2"/>
  <c r="Y12" i="2"/>
  <c r="S13" i="2"/>
  <c r="Y13" i="2"/>
  <c r="S14" i="2"/>
  <c r="Y14" i="2"/>
  <c r="S15" i="2"/>
  <c r="Y15" i="2"/>
  <c r="S16" i="2"/>
  <c r="Y16" i="2"/>
  <c r="S17" i="2"/>
  <c r="Y17" i="2"/>
  <c r="S18" i="2"/>
  <c r="Y18" i="2"/>
  <c r="S19" i="2"/>
  <c r="Y19" i="2"/>
  <c r="S20" i="2"/>
  <c r="Y20" i="2"/>
  <c r="S21" i="2"/>
  <c r="Y21" i="2"/>
  <c r="S22" i="2"/>
  <c r="Y22" i="2"/>
  <c r="S23" i="2"/>
  <c r="Y23" i="2"/>
  <c r="S24" i="2"/>
  <c r="Y24" i="2"/>
  <c r="S25" i="2"/>
  <c r="Y25" i="2"/>
  <c r="S26" i="2"/>
  <c r="Y26" i="2"/>
  <c r="S27" i="2"/>
  <c r="Y27" i="2"/>
  <c r="S28" i="2"/>
  <c r="Y28" i="2"/>
  <c r="S29" i="2"/>
  <c r="Y29" i="2"/>
  <c r="S30" i="2"/>
  <c r="Y30" i="2"/>
  <c r="S31" i="2"/>
  <c r="Y31" i="2"/>
  <c r="S32" i="2"/>
  <c r="Y32" i="2"/>
  <c r="S33" i="2"/>
  <c r="Y33" i="2"/>
  <c r="S34" i="2"/>
  <c r="Y34" i="2"/>
  <c r="S35" i="2"/>
  <c r="Y35" i="2"/>
  <c r="S36" i="2"/>
  <c r="Y36" i="2"/>
  <c r="S37" i="2"/>
  <c r="Y37" i="2"/>
  <c r="S38" i="2"/>
  <c r="Y38" i="2"/>
  <c r="S39" i="2"/>
  <c r="Y39" i="2"/>
  <c r="S40" i="2"/>
  <c r="Y40" i="2"/>
  <c r="S41" i="2"/>
  <c r="Y41" i="2"/>
  <c r="S42" i="2"/>
  <c r="Y42" i="2"/>
  <c r="S43" i="2"/>
  <c r="Y43" i="2"/>
  <c r="S44" i="2"/>
  <c r="Y44" i="2"/>
  <c r="S45" i="2"/>
  <c r="Y45" i="2"/>
  <c r="S46" i="2"/>
  <c r="Y46" i="2"/>
  <c r="S47" i="2"/>
  <c r="Y47" i="2"/>
  <c r="S48" i="2"/>
  <c r="Y48" i="2"/>
  <c r="S49" i="2"/>
  <c r="Y49" i="2"/>
  <c r="S50" i="2"/>
  <c r="Y50" i="2"/>
  <c r="S51" i="2"/>
  <c r="Y51" i="2"/>
  <c r="S52" i="2"/>
  <c r="Y52" i="2"/>
  <c r="S53" i="2"/>
  <c r="Y53" i="2"/>
  <c r="S54" i="2"/>
  <c r="Y54" i="2"/>
  <c r="S55" i="2"/>
  <c r="Y55" i="2"/>
  <c r="S56" i="2"/>
  <c r="Y56" i="2"/>
  <c r="S57" i="2"/>
  <c r="Y57" i="2"/>
  <c r="S58" i="2"/>
  <c r="Y58" i="2"/>
  <c r="S59" i="2"/>
  <c r="Y59" i="2"/>
  <c r="S60" i="2"/>
  <c r="Y60" i="2"/>
  <c r="S61" i="2"/>
  <c r="Y61" i="2"/>
  <c r="S62" i="2"/>
  <c r="Y62" i="2"/>
  <c r="S63" i="2"/>
  <c r="Y63" i="2"/>
  <c r="S64" i="2"/>
  <c r="Y64" i="2"/>
  <c r="S65" i="2"/>
  <c r="Y65" i="2"/>
  <c r="S66" i="2"/>
  <c r="Y66" i="2"/>
  <c r="S67" i="2"/>
  <c r="Y67" i="2"/>
  <c r="S68" i="2"/>
  <c r="Y68" i="2"/>
  <c r="S69" i="2"/>
  <c r="Y69" i="2"/>
  <c r="S70" i="2"/>
  <c r="Y70" i="2"/>
  <c r="S71" i="2"/>
  <c r="Y71" i="2"/>
  <c r="S72" i="2"/>
  <c r="Y72" i="2"/>
  <c r="S73" i="2"/>
  <c r="Y73" i="2"/>
  <c r="S74" i="2"/>
  <c r="Y74" i="2"/>
  <c r="S75" i="2"/>
  <c r="Y75" i="2"/>
  <c r="S76" i="2"/>
  <c r="Y76" i="2"/>
  <c r="S77" i="2"/>
  <c r="Y77" i="2"/>
  <c r="S78" i="2"/>
  <c r="Y78" i="2"/>
  <c r="S79" i="2"/>
  <c r="Y79" i="2"/>
  <c r="S80" i="2"/>
  <c r="Y80" i="2"/>
  <c r="S81" i="2"/>
  <c r="Y81" i="2"/>
  <c r="S82" i="2"/>
  <c r="Y82" i="2"/>
  <c r="S83" i="2"/>
  <c r="Y83" i="2"/>
  <c r="S84" i="2"/>
  <c r="Y84" i="2"/>
  <c r="S85" i="2"/>
  <c r="Y85" i="2"/>
  <c r="S86" i="2"/>
  <c r="Y86" i="2"/>
  <c r="S87" i="2"/>
  <c r="Y87" i="2"/>
  <c r="S88" i="2"/>
  <c r="Y88" i="2"/>
  <c r="S89" i="2"/>
  <c r="Y89" i="2"/>
  <c r="S90" i="2"/>
  <c r="Y90" i="2"/>
  <c r="S91" i="2"/>
  <c r="Y91" i="2"/>
  <c r="S92" i="2"/>
  <c r="Y92" i="2"/>
  <c r="S93" i="2"/>
  <c r="Y93" i="2"/>
  <c r="S94" i="2"/>
  <c r="Y94" i="2"/>
  <c r="S95" i="2"/>
  <c r="Y95" i="2"/>
  <c r="S96" i="2"/>
  <c r="Y96" i="2"/>
  <c r="S97" i="2"/>
  <c r="Y97" i="2"/>
  <c r="S98" i="2"/>
  <c r="Y98" i="2"/>
  <c r="S99" i="2"/>
  <c r="Y99" i="2"/>
  <c r="S100" i="2"/>
  <c r="Y100" i="2"/>
  <c r="S101" i="2"/>
  <c r="Y101" i="2"/>
  <c r="S102" i="2"/>
  <c r="Y102" i="2"/>
  <c r="S103" i="2"/>
  <c r="Y103" i="2"/>
  <c r="S104" i="2"/>
  <c r="Y104" i="2"/>
  <c r="S105" i="2"/>
  <c r="Y105" i="2"/>
  <c r="S106" i="2"/>
  <c r="Y106" i="2"/>
  <c r="S107" i="2"/>
  <c r="Y107" i="2"/>
  <c r="S108" i="2"/>
  <c r="Y108" i="2"/>
  <c r="S109" i="2"/>
  <c r="Y109" i="2"/>
  <c r="S110" i="2"/>
  <c r="Y110" i="2"/>
  <c r="S111" i="2"/>
  <c r="Y111" i="2"/>
  <c r="S112" i="2"/>
  <c r="Y112" i="2"/>
  <c r="S113" i="2"/>
  <c r="Y113" i="2"/>
  <c r="S114" i="2"/>
  <c r="Y114" i="2"/>
  <c r="S115" i="2"/>
  <c r="Y115" i="2"/>
  <c r="S116" i="2"/>
  <c r="Y116" i="2"/>
  <c r="S117" i="2"/>
  <c r="Y117" i="2"/>
  <c r="S118" i="2"/>
  <c r="Y118" i="2"/>
  <c r="S119" i="2"/>
  <c r="Y119" i="2"/>
  <c r="S120" i="2"/>
  <c r="Y120" i="2"/>
  <c r="S121" i="2"/>
  <c r="Y121" i="2"/>
  <c r="S122" i="2"/>
  <c r="Y122" i="2"/>
  <c r="S123" i="2"/>
  <c r="Y123" i="2"/>
  <c r="S124" i="2"/>
  <c r="Y124" i="2"/>
  <c r="S125" i="2"/>
  <c r="Y125" i="2"/>
  <c r="S126" i="2"/>
  <c r="Y126" i="2"/>
  <c r="S127" i="2"/>
  <c r="Y127" i="2"/>
  <c r="S128" i="2"/>
  <c r="Y128" i="2"/>
  <c r="S129" i="2"/>
  <c r="Y129" i="2"/>
  <c r="S130" i="2"/>
  <c r="Y130" i="2"/>
  <c r="S131" i="2"/>
  <c r="Y131" i="2"/>
  <c r="S132" i="2"/>
  <c r="Y132" i="2"/>
  <c r="S133" i="2"/>
  <c r="Y133" i="2"/>
  <c r="S134" i="2"/>
  <c r="Y134" i="2"/>
  <c r="S135" i="2"/>
  <c r="Y135" i="2"/>
  <c r="F137" i="2"/>
  <c r="F139" i="2" s="1"/>
  <c r="G137" i="2"/>
  <c r="H137" i="2"/>
  <c r="I137" i="2"/>
  <c r="J137" i="2"/>
  <c r="K137" i="2"/>
  <c r="L137" i="2"/>
  <c r="T137" i="2"/>
  <c r="U137" i="2"/>
  <c r="V137" i="2"/>
  <c r="W137" i="2"/>
  <c r="W139" i="2" s="1"/>
  <c r="X137" i="2"/>
  <c r="J139" i="2"/>
  <c r="S6" i="1"/>
  <c r="Y6" i="1"/>
  <c r="R7" i="1"/>
  <c r="S7" i="1"/>
  <c r="Y7" i="1"/>
  <c r="S8" i="1"/>
  <c r="Y8" i="1"/>
  <c r="R9" i="1"/>
  <c r="S9" i="1"/>
  <c r="Y9" i="1"/>
  <c r="S10" i="1"/>
  <c r="Y10" i="1"/>
  <c r="S11" i="1"/>
  <c r="Y11" i="1"/>
  <c r="S12" i="1"/>
  <c r="Y12" i="1"/>
  <c r="R13" i="1"/>
  <c r="S13" i="1"/>
  <c r="Y13" i="1"/>
  <c r="S14" i="1"/>
  <c r="Y14" i="1"/>
  <c r="S15" i="1"/>
  <c r="Y15" i="1"/>
  <c r="S16" i="1"/>
  <c r="Y16" i="1"/>
  <c r="R17" i="1"/>
  <c r="S17" i="1"/>
  <c r="Y17" i="1"/>
  <c r="S18" i="1"/>
  <c r="Y18" i="1"/>
  <c r="S19" i="1"/>
  <c r="Y19" i="1"/>
  <c r="S20" i="1"/>
  <c r="Y20" i="1"/>
  <c r="S21" i="1"/>
  <c r="Y21" i="1"/>
  <c r="R22" i="1"/>
  <c r="S22" i="1"/>
  <c r="Y22" i="1"/>
  <c r="S23" i="1"/>
  <c r="Y23" i="1"/>
  <c r="S24" i="1"/>
  <c r="Y24" i="1"/>
  <c r="S25" i="1"/>
  <c r="Y25" i="1"/>
  <c r="S26" i="1"/>
  <c r="Y26" i="1"/>
  <c r="S27" i="1"/>
  <c r="Y27" i="1"/>
  <c r="S28" i="1"/>
  <c r="Y28" i="1"/>
  <c r="S29" i="1"/>
  <c r="Y29" i="1"/>
  <c r="S30" i="1"/>
  <c r="Y30" i="1"/>
  <c r="S31" i="1"/>
  <c r="Y31" i="1"/>
  <c r="S32" i="1"/>
  <c r="Y32" i="1"/>
  <c r="S33" i="1"/>
  <c r="Y33" i="1"/>
  <c r="S34" i="1"/>
  <c r="Y34" i="1"/>
  <c r="S35" i="1"/>
  <c r="Y35" i="1"/>
  <c r="R36" i="1"/>
  <c r="S36" i="1"/>
  <c r="Y36" i="1"/>
  <c r="S37" i="1"/>
  <c r="Y37" i="1"/>
  <c r="S38" i="1"/>
  <c r="Y38" i="1"/>
  <c r="S39" i="1"/>
  <c r="Y39" i="1"/>
  <c r="S40" i="1"/>
  <c r="Y40" i="1"/>
  <c r="S41" i="1"/>
  <c r="Y41" i="1"/>
  <c r="S42" i="1"/>
  <c r="Y42" i="1"/>
  <c r="S43" i="1"/>
  <c r="Y43" i="1"/>
  <c r="S44" i="1"/>
  <c r="Y44" i="1"/>
  <c r="S45" i="1"/>
  <c r="Y45" i="1"/>
  <c r="R46" i="1"/>
  <c r="S46" i="1"/>
  <c r="Y46" i="1"/>
  <c r="S47" i="1"/>
  <c r="Y47" i="1"/>
  <c r="S48" i="1"/>
  <c r="Y48" i="1"/>
  <c r="S49" i="1"/>
  <c r="Y49" i="1"/>
  <c r="S50" i="1"/>
  <c r="Y50" i="1"/>
  <c r="S51" i="1"/>
  <c r="Y51" i="1"/>
  <c r="S52" i="1"/>
  <c r="Y52" i="1"/>
  <c r="S53" i="1"/>
  <c r="Y53" i="1"/>
  <c r="S54" i="1"/>
  <c r="Y54" i="1"/>
  <c r="R55" i="1"/>
  <c r="S55" i="1"/>
  <c r="Y55" i="1"/>
  <c r="S56" i="1"/>
  <c r="Y56" i="1"/>
  <c r="S57" i="1"/>
  <c r="Y57" i="1"/>
  <c r="R58" i="1"/>
  <c r="S58" i="1"/>
  <c r="Y58" i="1"/>
  <c r="S59" i="1"/>
  <c r="Y59" i="1"/>
  <c r="S60" i="1"/>
  <c r="Y60" i="1"/>
  <c r="R61" i="1"/>
  <c r="S61" i="1"/>
  <c r="Y61" i="1"/>
  <c r="R62" i="1"/>
  <c r="S62" i="1"/>
  <c r="Y62" i="1"/>
  <c r="S63" i="1"/>
  <c r="Y63" i="1"/>
  <c r="S64" i="1"/>
  <c r="Y64" i="1"/>
  <c r="S65" i="1"/>
  <c r="Y65" i="1"/>
  <c r="R66" i="1"/>
  <c r="S66" i="1"/>
  <c r="Y66" i="1"/>
  <c r="R67" i="1"/>
  <c r="S67" i="1"/>
  <c r="Y67" i="1"/>
  <c r="S68" i="1"/>
  <c r="Y68" i="1"/>
  <c r="S69" i="1"/>
  <c r="Y69" i="1"/>
  <c r="S70" i="1"/>
  <c r="Y70" i="1"/>
  <c r="S71" i="1"/>
  <c r="Y71" i="1"/>
  <c r="S72" i="1"/>
  <c r="Y72" i="1"/>
  <c r="R73" i="1"/>
  <c r="S73" i="1"/>
  <c r="Y73" i="1"/>
  <c r="S74" i="1"/>
  <c r="Y74" i="1"/>
  <c r="S75" i="1"/>
  <c r="Y75" i="1"/>
  <c r="S76" i="1"/>
  <c r="Y76" i="1"/>
  <c r="S77" i="1"/>
  <c r="Y77" i="1"/>
  <c r="S78" i="1"/>
  <c r="Y78" i="1"/>
  <c r="S79" i="1"/>
  <c r="Y79" i="1"/>
  <c r="S80" i="1"/>
  <c r="Y80" i="1"/>
  <c r="S81" i="1"/>
  <c r="Y81" i="1"/>
  <c r="S82" i="1"/>
  <c r="Y82" i="1"/>
  <c r="S83" i="1"/>
  <c r="Y83" i="1"/>
  <c r="R84" i="1"/>
  <c r="S84" i="1"/>
  <c r="Y84" i="1"/>
  <c r="S85" i="1"/>
  <c r="Y85" i="1"/>
  <c r="S86" i="1"/>
  <c r="Y86" i="1"/>
  <c r="R87" i="1"/>
  <c r="S87" i="1"/>
  <c r="Y87" i="1"/>
  <c r="S88" i="1"/>
  <c r="Y88" i="1"/>
  <c r="S89" i="1"/>
  <c r="Y89" i="1"/>
  <c r="R90" i="1"/>
  <c r="S90" i="1"/>
  <c r="Y90" i="1"/>
  <c r="S91" i="1"/>
  <c r="Y91" i="1"/>
  <c r="S92" i="1"/>
  <c r="Y92" i="1"/>
  <c r="S93" i="1"/>
  <c r="Y93" i="1"/>
  <c r="S94" i="1"/>
  <c r="Y94" i="1"/>
  <c r="S95" i="1"/>
  <c r="Y95" i="1"/>
  <c r="S96" i="1"/>
  <c r="Y96" i="1"/>
  <c r="S97" i="1"/>
  <c r="Y97" i="1"/>
  <c r="S98" i="1"/>
  <c r="Y98" i="1"/>
  <c r="S99" i="1"/>
  <c r="Y99" i="1"/>
  <c r="S100" i="1"/>
  <c r="Y100" i="1"/>
  <c r="S101" i="1"/>
  <c r="Y101" i="1"/>
  <c r="R102" i="1"/>
  <c r="S102" i="1"/>
  <c r="Y102" i="1"/>
  <c r="S103" i="1"/>
  <c r="Y103" i="1"/>
  <c r="R104" i="1"/>
  <c r="S104" i="1"/>
  <c r="Y104" i="1"/>
  <c r="S105" i="1"/>
  <c r="Y105" i="1"/>
  <c r="S106" i="1"/>
  <c r="Y106" i="1"/>
  <c r="S107" i="1"/>
  <c r="Y107" i="1"/>
  <c r="S108" i="1"/>
  <c r="Y108" i="1"/>
  <c r="S109" i="1"/>
  <c r="Y109" i="1"/>
  <c r="S110" i="1"/>
  <c r="Y110" i="1"/>
  <c r="S111" i="1"/>
  <c r="Y111" i="1"/>
  <c r="R112" i="1"/>
  <c r="S112" i="1"/>
  <c r="Y112" i="1"/>
  <c r="R113" i="1"/>
  <c r="S113" i="1"/>
  <c r="Y113" i="1"/>
  <c r="S114" i="1"/>
  <c r="Y114" i="1"/>
  <c r="F165" i="1"/>
  <c r="F167" i="1" s="1"/>
  <c r="S115" i="1"/>
  <c r="Y115" i="1"/>
  <c r="S116" i="1"/>
  <c r="Y116" i="1"/>
  <c r="S117" i="1"/>
  <c r="Y117" i="1"/>
  <c r="S118" i="1"/>
  <c r="Y118" i="1"/>
  <c r="L165" i="1"/>
  <c r="R119" i="1"/>
  <c r="S119" i="1"/>
  <c r="Y119" i="1"/>
  <c r="S120" i="1"/>
  <c r="Y120" i="1"/>
  <c r="R121" i="1"/>
  <c r="S121" i="1"/>
  <c r="Y121" i="1"/>
  <c r="S122" i="1"/>
  <c r="Y122" i="1"/>
  <c r="S123" i="1"/>
  <c r="Y123" i="1"/>
  <c r="S124" i="1"/>
  <c r="Y124" i="1"/>
  <c r="S125" i="1"/>
  <c r="Y125" i="1"/>
  <c r="S126" i="1"/>
  <c r="Y126" i="1"/>
  <c r="R127" i="1"/>
  <c r="S127" i="1"/>
  <c r="Y127" i="1"/>
  <c r="S128" i="1"/>
  <c r="Y128" i="1"/>
  <c r="S129" i="1"/>
  <c r="Y129" i="1"/>
  <c r="S130" i="1"/>
  <c r="Y130" i="1"/>
  <c r="R131" i="1"/>
  <c r="S131" i="1"/>
  <c r="Y131" i="1"/>
  <c r="S132" i="1"/>
  <c r="Y132" i="1"/>
  <c r="S133" i="1"/>
  <c r="Y133" i="1"/>
  <c r="S134" i="1"/>
  <c r="Y134" i="1"/>
  <c r="S135" i="1"/>
  <c r="Y135" i="1"/>
  <c r="S136" i="1"/>
  <c r="Y136" i="1"/>
  <c r="S137" i="1"/>
  <c r="Y137" i="1"/>
  <c r="E165" i="1"/>
  <c r="S138" i="1"/>
  <c r="Y138" i="1"/>
  <c r="S139" i="1"/>
  <c r="Y139" i="1"/>
  <c r="S140" i="1"/>
  <c r="Y140" i="1"/>
  <c r="R141" i="1"/>
  <c r="S141" i="1"/>
  <c r="Y141" i="1"/>
  <c r="S142" i="1"/>
  <c r="Y142" i="1"/>
  <c r="R143" i="1"/>
  <c r="S143" i="1"/>
  <c r="Y143" i="1"/>
  <c r="S144" i="1"/>
  <c r="Y144" i="1"/>
  <c r="S145" i="1"/>
  <c r="Y145" i="1"/>
  <c r="R146" i="1"/>
  <c r="S146" i="1"/>
  <c r="Y146" i="1"/>
  <c r="S147" i="1"/>
  <c r="Y147" i="1"/>
  <c r="S148" i="1"/>
  <c r="Y148" i="1"/>
  <c r="S149" i="1"/>
  <c r="Y149" i="1"/>
  <c r="S150" i="1"/>
  <c r="Y150" i="1"/>
  <c r="S151" i="1"/>
  <c r="Y151" i="1"/>
  <c r="S152" i="1"/>
  <c r="Y152" i="1"/>
  <c r="S153" i="1"/>
  <c r="Y153" i="1"/>
  <c r="S154" i="1"/>
  <c r="Y154" i="1"/>
  <c r="S155" i="1"/>
  <c r="Y155" i="1"/>
  <c r="S156" i="1"/>
  <c r="Y156" i="1"/>
  <c r="S157" i="1"/>
  <c r="Y157" i="1"/>
  <c r="S158" i="1"/>
  <c r="Y158" i="1"/>
  <c r="S159" i="1"/>
  <c r="Y159" i="1"/>
  <c r="S160" i="1"/>
  <c r="Y160" i="1"/>
  <c r="S161" i="1"/>
  <c r="Y161" i="1"/>
  <c r="S162" i="1"/>
  <c r="Y162" i="1"/>
  <c r="S163" i="1"/>
  <c r="Y163" i="1"/>
  <c r="G165" i="1"/>
  <c r="H165" i="1"/>
  <c r="I165" i="1"/>
  <c r="J165" i="1"/>
  <c r="J167" i="1" s="1"/>
  <c r="K165" i="1"/>
  <c r="T165" i="1"/>
  <c r="U165" i="1"/>
  <c r="V165" i="1"/>
  <c r="W165" i="1"/>
  <c r="W167" i="1" s="1"/>
  <c r="X165" i="1"/>
  <c r="R165" i="1" l="1"/>
  <c r="Y137" i="2"/>
  <c r="S137" i="2"/>
  <c r="S139" i="2" s="1"/>
  <c r="Y165" i="1"/>
  <c r="S165" i="1"/>
  <c r="S167" i="1" s="1"/>
  <c r="P205" i="12"/>
  <c r="P207" i="12" s="1"/>
</calcChain>
</file>

<file path=xl/comments1.xml><?xml version="1.0" encoding="utf-8"?>
<comments xmlns="http://schemas.openxmlformats.org/spreadsheetml/2006/main">
  <authors>
    <author>Usuario de Windows</author>
  </authors>
  <commentList>
    <comment ref="AB22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  <comment ref="C35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  <comment ref="C70" authorId="0">
      <text>
        <r>
          <rPr>
            <sz val="9"/>
            <color indexed="81"/>
            <rFont val="Tahoma"/>
            <family val="2"/>
          </rPr>
          <t>Debutò en 2009 como Gremio Barueri, luego en 2010 cambiò su nombre a Gremio Prudente</t>
        </r>
      </text>
    </comment>
    <comment ref="P83" authorId="0">
      <text>
        <r>
          <rPr>
            <sz val="9"/>
            <color indexed="81"/>
            <rFont val="Tahoma"/>
            <family val="2"/>
          </rPr>
          <t>Debutò en 2009 como Gremio Barueri, luego en 2010 cambiò su nombre a Gremio Prudente</t>
        </r>
      </text>
    </comment>
    <comment ref="P128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AB22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  <comment ref="C35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  <comment ref="C66" authorId="0">
      <text>
        <r>
          <rPr>
            <sz val="9"/>
            <color indexed="81"/>
            <rFont val="Tahoma"/>
            <family val="2"/>
          </rPr>
          <t>Debutò en 2009 como Gremio Barueri, luego en 2010 cambiò su nombre a Gremio Prudente</t>
        </r>
      </text>
    </comment>
    <comment ref="P69" authorId="0">
      <text>
        <r>
          <rPr>
            <sz val="9"/>
            <color indexed="81"/>
            <rFont val="Tahoma"/>
            <family val="2"/>
          </rPr>
          <t>Debutò en 2009 como Gremio Barueri, luego en 2010 cambiò su nombre a Gremio Prudente</t>
        </r>
      </text>
    </comment>
    <comment ref="P104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</commentList>
</comments>
</file>

<file path=xl/comments3.xml><?xml version="1.0" encoding="utf-8"?>
<comments xmlns="http://schemas.openxmlformats.org/spreadsheetml/2006/main">
  <authors>
    <author>Usuario de Windows</author>
  </authors>
  <commentList>
    <comment ref="N82" authorId="0">
      <text>
        <r>
          <rPr>
            <sz val="9"/>
            <color indexed="81"/>
            <rFont val="Tahoma"/>
            <family val="2"/>
          </rPr>
          <t>Debutò en 2009 como Gremio Barueri, luego en 2010 cambiò su nombre a Gremio Prudente</t>
        </r>
      </text>
    </comment>
    <comment ref="B111" authorId="0">
      <text>
        <r>
          <rPr>
            <sz val="9"/>
            <color indexed="81"/>
            <rFont val="Tahoma"/>
            <family val="2"/>
          </rPr>
          <t>Debutò en 2009 como Gremio Barueri, luego en 2010 cambiò su nombre a Gremio Prudente</t>
        </r>
      </text>
    </comment>
    <comment ref="N127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  <comment ref="B169" authorId="0">
      <text>
        <r>
          <rPr>
            <sz val="9"/>
            <color indexed="81"/>
            <rFont val="Tahoma"/>
            <family val="2"/>
          </rPr>
          <t>Hasta marzo de 2019 se llamaba C. A. Bragantino</t>
        </r>
      </text>
    </comment>
  </commentList>
</comments>
</file>

<file path=xl/sharedStrings.xml><?xml version="1.0" encoding="utf-8"?>
<sst xmlns="http://schemas.openxmlformats.org/spreadsheetml/2006/main" count="4583" uniqueCount="716">
  <si>
    <t>SP</t>
  </si>
  <si>
    <t>XV de Piracicaba</t>
  </si>
  <si>
    <t>PB</t>
  </si>
  <si>
    <t>Auto Esporte</t>
  </si>
  <si>
    <t>158º</t>
  </si>
  <si>
    <t>XV de Jaú</t>
  </si>
  <si>
    <t>DF</t>
  </si>
  <si>
    <t>Defelè</t>
  </si>
  <si>
    <t>157º</t>
  </si>
  <si>
    <t>RJ</t>
  </si>
  <si>
    <t>Volta Redonda</t>
  </si>
  <si>
    <t>Manufatora</t>
  </si>
  <si>
    <t>156º</t>
  </si>
  <si>
    <t>ES</t>
  </si>
  <si>
    <t>Vitòria</t>
  </si>
  <si>
    <t>SC</t>
  </si>
  <si>
    <t>Olìmpico</t>
  </si>
  <si>
    <t>155º</t>
  </si>
  <si>
    <t>BA</t>
  </si>
  <si>
    <t>Guanabara</t>
  </si>
  <si>
    <t>154º</t>
  </si>
  <si>
    <t>MG</t>
  </si>
  <si>
    <t>Vila Nova</t>
  </si>
  <si>
    <t>Hercilio Luz</t>
  </si>
  <si>
    <t>153º</t>
  </si>
  <si>
    <t>GO</t>
  </si>
  <si>
    <t>Perdigào</t>
  </si>
  <si>
    <t>152º</t>
  </si>
  <si>
    <t>Vasco Da Gama</t>
  </si>
  <si>
    <t>Paula Ramos</t>
  </si>
  <si>
    <t>151º</t>
  </si>
  <si>
    <t>Unión San Joao</t>
  </si>
  <si>
    <t>Santo Antònio</t>
  </si>
  <si>
    <t>150º</t>
  </si>
  <si>
    <t>Uberlándia</t>
  </si>
  <si>
    <t>PR</t>
  </si>
  <si>
    <t>Malutrom</t>
  </si>
  <si>
    <t>149º</t>
  </si>
  <si>
    <t>Uberaba</t>
  </si>
  <si>
    <t>Internacional</t>
  </si>
  <si>
    <t>148º</t>
  </si>
  <si>
    <t>PA</t>
  </si>
  <si>
    <t>Tuna Luso</t>
  </si>
  <si>
    <t>Cruzeiro do Sul</t>
  </si>
  <si>
    <t>147º</t>
  </si>
  <si>
    <t>Treze</t>
  </si>
  <si>
    <t>Comercial</t>
  </si>
  <si>
    <t>146º</t>
  </si>
  <si>
    <t>PI</t>
  </si>
  <si>
    <t>Tiradentes</t>
  </si>
  <si>
    <t>Guará</t>
  </si>
  <si>
    <t>145º</t>
  </si>
  <si>
    <t>Taguatinga</t>
  </si>
  <si>
    <t>Catuense</t>
  </si>
  <si>
    <t>144º</t>
  </si>
  <si>
    <t>PE</t>
  </si>
  <si>
    <t>Sport Recife</t>
  </si>
  <si>
    <t>Àgua Verde</t>
  </si>
  <si>
    <t>143º</t>
  </si>
  <si>
    <t>Sobradinho</t>
  </si>
  <si>
    <t>142º</t>
  </si>
  <si>
    <t>Siderùrgica</t>
  </si>
  <si>
    <t>Estrela do Mar</t>
  </si>
  <si>
    <t>141º</t>
  </si>
  <si>
    <t>SE</t>
  </si>
  <si>
    <t>Sergipe</t>
  </si>
  <si>
    <t>AL</t>
  </si>
  <si>
    <t>Capelense</t>
  </si>
  <si>
    <t>140º</t>
  </si>
  <si>
    <t>Santos</t>
  </si>
  <si>
    <t>MA</t>
  </si>
  <si>
    <t>Ferroviário</t>
  </si>
  <si>
    <t>139º</t>
  </si>
  <si>
    <t>Eletrovapo</t>
  </si>
  <si>
    <t>138º</t>
  </si>
  <si>
    <t>Santo André</t>
  </si>
  <si>
    <t>AM</t>
  </si>
  <si>
    <t>137º</t>
  </si>
  <si>
    <t>Santa Cruz</t>
  </si>
  <si>
    <t>136º</t>
  </si>
  <si>
    <t>Fonseca</t>
  </si>
  <si>
    <t>135º</t>
  </si>
  <si>
    <t>Por eso figuran 2 pp + que los pg y 6 Gc más</t>
  </si>
  <si>
    <t>San Pablo</t>
  </si>
  <si>
    <t>América</t>
  </si>
  <si>
    <t>134º</t>
  </si>
  <si>
    <t>En 2016, Chapecoense - Atlètico Mineiro, ninguno de los 2 clubes se presentò (por accidente de Chapecoense), se les diò por perdido a ambos por walk over (0-3)</t>
  </si>
  <si>
    <t>RS</t>
  </si>
  <si>
    <t>Rìo Branco</t>
  </si>
  <si>
    <t>133º</t>
  </si>
  <si>
    <t>San José</t>
  </si>
  <si>
    <t>Colatina</t>
  </si>
  <si>
    <t>132º</t>
  </si>
  <si>
    <t>San Caetano</t>
  </si>
  <si>
    <t>Operario</t>
  </si>
  <si>
    <t>131º</t>
  </si>
  <si>
    <t>San Bento</t>
  </si>
  <si>
    <t>130º</t>
  </si>
  <si>
    <t>Sampaio Correa</t>
  </si>
  <si>
    <t>RN</t>
  </si>
  <si>
    <t>Alecrim</t>
  </si>
  <si>
    <t>129º</t>
  </si>
  <si>
    <t>River</t>
  </si>
  <si>
    <t>Juuventus</t>
  </si>
  <si>
    <t>128º</t>
  </si>
  <si>
    <t>Río Negro</t>
  </si>
  <si>
    <t>127º</t>
  </si>
  <si>
    <t>Anápolis</t>
  </si>
  <si>
    <t>126º</t>
  </si>
  <si>
    <t>Rio Branco</t>
  </si>
  <si>
    <t>Potiguar/Mossoró</t>
  </si>
  <si>
    <t>125º</t>
  </si>
  <si>
    <t>Remo</t>
  </si>
  <si>
    <t>Francana</t>
  </si>
  <si>
    <t>124º</t>
  </si>
  <si>
    <t>Red Bull Bragantino</t>
  </si>
  <si>
    <t>CE</t>
  </si>
  <si>
    <t>123º</t>
  </si>
  <si>
    <t>Rabello</t>
  </si>
  <si>
    <t>Novo Hamburgo</t>
  </si>
  <si>
    <t>122º</t>
  </si>
  <si>
    <t>121º</t>
  </si>
  <si>
    <t>Portuguesa</t>
  </si>
  <si>
    <t>Itumbiara</t>
  </si>
  <si>
    <t>120º</t>
  </si>
  <si>
    <t>Ponte Preta</t>
  </si>
  <si>
    <t>119º</t>
  </si>
  <si>
    <t>Pinheiros</t>
  </si>
  <si>
    <t>118º</t>
  </si>
  <si>
    <t>Piauí</t>
  </si>
  <si>
    <t>MS</t>
  </si>
  <si>
    <t>Corumbaense</t>
  </si>
  <si>
    <t>117º</t>
  </si>
  <si>
    <t>Inter/Santa María</t>
  </si>
  <si>
    <t>116º</t>
  </si>
  <si>
    <t>Paysandú</t>
  </si>
  <si>
    <t>Galícia</t>
  </si>
  <si>
    <t>115º</t>
  </si>
  <si>
    <t>114º</t>
  </si>
  <si>
    <t>Paraná</t>
  </si>
  <si>
    <t>ASA</t>
  </si>
  <si>
    <t>113º</t>
  </si>
  <si>
    <t>Palmeiras</t>
  </si>
  <si>
    <t>112º</t>
  </si>
  <si>
    <t>Caldense</t>
  </si>
  <si>
    <t>111º</t>
  </si>
  <si>
    <t>MT</t>
  </si>
  <si>
    <t>Itabuna</t>
  </si>
  <si>
    <t>110º</t>
  </si>
  <si>
    <t>109º</t>
  </si>
  <si>
    <t>108º</t>
  </si>
  <si>
    <t>107º</t>
  </si>
  <si>
    <t>Olaria</t>
  </si>
  <si>
    <t>Metropol</t>
  </si>
  <si>
    <t>106º</t>
  </si>
  <si>
    <t>Noroeste</t>
  </si>
  <si>
    <t>105º</t>
  </si>
  <si>
    <t>104º</t>
  </si>
  <si>
    <t>Náutico</t>
  </si>
  <si>
    <t>Ferroviária</t>
  </si>
  <si>
    <t>103º</t>
  </si>
  <si>
    <t>Nacional</t>
  </si>
  <si>
    <t>Central</t>
  </si>
  <si>
    <t>102º</t>
  </si>
  <si>
    <t>Moto Clube</t>
  </si>
  <si>
    <t>101º</t>
  </si>
  <si>
    <t>Mixto</t>
  </si>
  <si>
    <t>Fluminense</t>
  </si>
  <si>
    <t>100º</t>
  </si>
  <si>
    <t>99º</t>
  </si>
  <si>
    <t>Maranháo</t>
  </si>
  <si>
    <t>98º</t>
  </si>
  <si>
    <t>97º</t>
  </si>
  <si>
    <t>Fast Clube</t>
  </si>
  <si>
    <t>96º</t>
  </si>
  <si>
    <t>Londrina</t>
  </si>
  <si>
    <t>Campo Grande</t>
  </si>
  <si>
    <t>95º</t>
  </si>
  <si>
    <t>Leónico</t>
  </si>
  <si>
    <t>94º</t>
  </si>
  <si>
    <t>Juventude</t>
  </si>
  <si>
    <t>Itabaiana</t>
  </si>
  <si>
    <t>93º</t>
  </si>
  <si>
    <t>Ipatinga</t>
  </si>
  <si>
    <t>92º</t>
  </si>
  <si>
    <t>Joinville</t>
  </si>
  <si>
    <t>91º</t>
  </si>
  <si>
    <t>90º</t>
  </si>
  <si>
    <t>Goiánia</t>
  </si>
  <si>
    <t>89º</t>
  </si>
  <si>
    <t>Ferroviario</t>
  </si>
  <si>
    <t>88º</t>
  </si>
  <si>
    <t>87º</t>
  </si>
  <si>
    <t>86º</t>
  </si>
  <si>
    <t>Dom Bosco</t>
  </si>
  <si>
    <t>85º</t>
  </si>
  <si>
    <t>Brasiliense</t>
  </si>
  <si>
    <t>84º</t>
  </si>
  <si>
    <t>83º</t>
  </si>
  <si>
    <t>82º</t>
  </si>
  <si>
    <t>Guarani</t>
  </si>
  <si>
    <t>Cuiabà EC</t>
  </si>
  <si>
    <t>81º</t>
  </si>
  <si>
    <t>CEUB</t>
  </si>
  <si>
    <t>80º</t>
  </si>
  <si>
    <t>79º</t>
  </si>
  <si>
    <t>Gremio Prudente</t>
  </si>
  <si>
    <t>Anapolina</t>
  </si>
  <si>
    <t>78º</t>
  </si>
  <si>
    <t>Gremio Maringà</t>
  </si>
  <si>
    <t>Flamengo</t>
  </si>
  <si>
    <t>77º</t>
  </si>
  <si>
    <t>Gremio</t>
  </si>
  <si>
    <t>Goytacaz</t>
  </si>
  <si>
    <t>76º</t>
  </si>
  <si>
    <t>75º</t>
  </si>
  <si>
    <t>Goiás</t>
  </si>
  <si>
    <t>74º</t>
  </si>
  <si>
    <t>Brasilia</t>
  </si>
  <si>
    <t>73º</t>
  </si>
  <si>
    <t>Gama</t>
  </si>
  <si>
    <t>72º</t>
  </si>
  <si>
    <t>Confianca</t>
  </si>
  <si>
    <t>71º</t>
  </si>
  <si>
    <t>70º</t>
  </si>
  <si>
    <t>Fortaleza</t>
  </si>
  <si>
    <t>69º</t>
  </si>
  <si>
    <t>68º</t>
  </si>
  <si>
    <t>Brasil</t>
  </si>
  <si>
    <t>67º</t>
  </si>
  <si>
    <t>66º</t>
  </si>
  <si>
    <t>65º</t>
  </si>
  <si>
    <t>64º</t>
  </si>
  <si>
    <t>Figueirense</t>
  </si>
  <si>
    <t>Americano</t>
  </si>
  <si>
    <t>63º</t>
  </si>
  <si>
    <t>62º</t>
  </si>
  <si>
    <t>Campinense</t>
  </si>
  <si>
    <t>61º</t>
  </si>
  <si>
    <t>Caxias</t>
  </si>
  <si>
    <t>60º</t>
  </si>
  <si>
    <t>59º</t>
  </si>
  <si>
    <t>Colorado</t>
  </si>
  <si>
    <t>58º</t>
  </si>
  <si>
    <t>57º</t>
  </si>
  <si>
    <t>56º</t>
  </si>
  <si>
    <t>55º</t>
  </si>
  <si>
    <t>Desportiva</t>
  </si>
  <si>
    <t>54º</t>
  </si>
  <si>
    <t>53º</t>
  </si>
  <si>
    <t>CSA</t>
  </si>
  <si>
    <t>52º</t>
  </si>
  <si>
    <t>51º</t>
  </si>
  <si>
    <t>ABC</t>
  </si>
  <si>
    <t>50º</t>
  </si>
  <si>
    <t>Cruzeiro</t>
  </si>
  <si>
    <t>Botafogo</t>
  </si>
  <si>
    <t>49º</t>
  </si>
  <si>
    <t>Criciúma</t>
  </si>
  <si>
    <t>CRB</t>
  </si>
  <si>
    <t>48º</t>
  </si>
  <si>
    <t>47º</t>
  </si>
  <si>
    <t>46º</t>
  </si>
  <si>
    <t>Coritiba</t>
  </si>
  <si>
    <t>45º</t>
  </si>
  <si>
    <t>Corinthians</t>
  </si>
  <si>
    <t>44º</t>
  </si>
  <si>
    <t>43º</t>
  </si>
  <si>
    <t>Bangu</t>
  </si>
  <si>
    <t>42º</t>
  </si>
  <si>
    <t>41º</t>
  </si>
  <si>
    <t>40º</t>
  </si>
  <si>
    <t>39º</t>
  </si>
  <si>
    <t>38º</t>
  </si>
  <si>
    <t>Chapecoense</t>
  </si>
  <si>
    <t>Avaì</t>
  </si>
  <si>
    <t>37º</t>
  </si>
  <si>
    <t>36º</t>
  </si>
  <si>
    <t>Atlético Goianense</t>
  </si>
  <si>
    <t>35º</t>
  </si>
  <si>
    <t>Ceará</t>
  </si>
  <si>
    <t>34º</t>
  </si>
  <si>
    <t>33º</t>
  </si>
  <si>
    <t>32º</t>
  </si>
  <si>
    <t>31º</t>
  </si>
  <si>
    <t>30º</t>
  </si>
  <si>
    <t>29º</t>
  </si>
  <si>
    <t>28º</t>
  </si>
  <si>
    <t>27º</t>
  </si>
  <si>
    <t>26º</t>
  </si>
  <si>
    <t>25º</t>
  </si>
  <si>
    <t>24º</t>
  </si>
  <si>
    <t>23º</t>
  </si>
  <si>
    <t>22º</t>
  </si>
  <si>
    <t>21º</t>
  </si>
  <si>
    <t>Bahia</t>
  </si>
  <si>
    <t>20º</t>
  </si>
  <si>
    <t>19º</t>
  </si>
  <si>
    <t>18º</t>
  </si>
  <si>
    <t>17º</t>
  </si>
  <si>
    <t>Atlético Mineiro</t>
  </si>
  <si>
    <t>16º</t>
  </si>
  <si>
    <t>15º</t>
  </si>
  <si>
    <t>Athlético Paranaense</t>
  </si>
  <si>
    <t>14º</t>
  </si>
  <si>
    <t>13º</t>
  </si>
  <si>
    <t>12º</t>
  </si>
  <si>
    <t>11º</t>
  </si>
  <si>
    <t>10º</t>
  </si>
  <si>
    <t>9º</t>
  </si>
  <si>
    <t>8º</t>
  </si>
  <si>
    <t>7º</t>
  </si>
  <si>
    <t>6º</t>
  </si>
  <si>
    <t>5º</t>
  </si>
  <si>
    <t>4º</t>
  </si>
  <si>
    <t>3º</t>
  </si>
  <si>
    <t>2º</t>
  </si>
  <si>
    <t>1º</t>
  </si>
  <si>
    <t>Dif G</t>
  </si>
  <si>
    <t>Gc</t>
  </si>
  <si>
    <t>Gf</t>
  </si>
  <si>
    <t>Pp</t>
  </si>
  <si>
    <t>Pe</t>
  </si>
  <si>
    <t>Pg</t>
  </si>
  <si>
    <t>Pj</t>
  </si>
  <si>
    <t>Pts</t>
  </si>
  <si>
    <t>Pts desc.</t>
  </si>
  <si>
    <t>BORRADOR</t>
  </si>
  <si>
    <t>Estado</t>
  </si>
  <si>
    <t>Club</t>
  </si>
  <si>
    <t>v</t>
  </si>
  <si>
    <t>incl</t>
  </si>
  <si>
    <t>Tabla Histórica (Taca Brasil 1959 - 68, RGP 1967 - 70, Brasileirao 1971 - )</t>
  </si>
  <si>
    <t>Río Branco</t>
  </si>
  <si>
    <t>Cuiabá EC</t>
  </si>
  <si>
    <t>Cearà</t>
  </si>
  <si>
    <t>(1971 -    )</t>
  </si>
  <si>
    <t>Tabla Histórica del Brasileirao</t>
  </si>
  <si>
    <t>En la tabla se computaron walk over a cada uno, y 3 puntos que les habrìan descontado</t>
  </si>
  <si>
    <t>Segùn algunas fuentes tambièn les descontaron 2 puntos a cada uno, no estàn computados en la tabla al no poder confirmarlo.</t>
  </si>
  <si>
    <t>Por eso figuran 2 pp + que los pg</t>
  </si>
  <si>
    <r>
      <t xml:space="preserve"> </t>
    </r>
    <r>
      <rPr>
        <i/>
        <sz val="9"/>
        <color rgb="FF000000"/>
        <rFont val="Times New Roman"/>
        <family val="1"/>
      </rPr>
      <t>Colorado (PR) y  Pinheiros (PR), se fusionaron formando Paraná (PR) en 1990.</t>
    </r>
  </si>
  <si>
    <t>Para desempatar posiciones:</t>
  </si>
  <si>
    <t>A partir de 1995, se dan 3 pts por Pg</t>
  </si>
  <si>
    <t>0 pt</t>
  </si>
  <si>
    <t>1 pt</t>
  </si>
  <si>
    <t>Pp x pen</t>
  </si>
  <si>
    <t>2 pts</t>
  </si>
  <si>
    <t>Pg x pen</t>
  </si>
  <si>
    <t>3 pts</t>
  </si>
  <si>
    <t>Los criterios adoptados fueron:</t>
  </si>
  <si>
    <t>En 1988, cualquier partido empatado después de los 90 minutos se decidió por penales. La puntuacion</t>
  </si>
  <si>
    <t>Pg &lt; 3 goles</t>
  </si>
  <si>
    <t>Pg &gt;= 3 goles</t>
  </si>
  <si>
    <t>En 1976 y 1978, los criterios de puntuación adoptados fueron:</t>
  </si>
  <si>
    <t>Pg = 1 gol</t>
  </si>
  <si>
    <t>Pg &gt;= 2 goles</t>
  </si>
  <si>
    <t>En 1975 y 1977, los criterios de puntuación adoptados fueron:</t>
  </si>
  <si>
    <t>De 1971 a 1974, de 1979 a 1987 y de 1989 a 1994, la tradicional victoria de 2 puntos</t>
  </si>
  <si>
    <t>Notas</t>
  </si>
  <si>
    <t>Rìo Negro</t>
  </si>
  <si>
    <t>Leònico</t>
  </si>
  <si>
    <t>São Paulo</t>
  </si>
  <si>
    <t>Sampaio Corrèa</t>
  </si>
  <si>
    <t>Piauì</t>
  </si>
  <si>
    <t>Paysandu</t>
  </si>
  <si>
    <t>Nàutico</t>
  </si>
  <si>
    <t>Maranhào</t>
  </si>
  <si>
    <t>Goiàs</t>
  </si>
  <si>
    <t>Grêmio</t>
  </si>
  <si>
    <t>Atlètico Goianiense</t>
  </si>
  <si>
    <t>Atlètico Paranaense</t>
  </si>
  <si>
    <t>R. Gomez Pedrosa (1967 - 1970)</t>
  </si>
  <si>
    <t>y</t>
  </si>
  <si>
    <t>Taca Brasil (1959 - 1968)</t>
  </si>
  <si>
    <t>Se le diò ganado a Botafogo 1-0</t>
  </si>
  <si>
    <t xml:space="preserve">En la Taca Brasil 1968, Botafogo (RJ) - Metropol iban 1-0 y se suspendiò por lluvia, fijandose nuevamente, Metropol no se presentò. </t>
  </si>
  <si>
    <t>Vasco</t>
  </si>
  <si>
    <t>Ferroviário-PR</t>
  </si>
  <si>
    <t>Atlético-MG</t>
  </si>
  <si>
    <t>TOTAL</t>
  </si>
  <si>
    <t>GRUPO FINAL</t>
  </si>
  <si>
    <t>GRUPO B</t>
  </si>
  <si>
    <t>GRUPO A</t>
  </si>
  <si>
    <t>Roberto Gomez Pedrosa 1967</t>
  </si>
  <si>
    <t xml:space="preserve"> 4-Palmeiras       3  1  0  2   3- 6   2</t>
  </si>
  <si>
    <t xml:space="preserve"> 3-Vasco da Gama   3  1  0  2   4- 7   2</t>
  </si>
  <si>
    <t xml:space="preserve"> 2-Internacional   3  1  0  2   6- 5   2</t>
  </si>
  <si>
    <t>1-Santos          3  3  0  0   7- 2   6  Champions</t>
  </si>
  <si>
    <t>Vasco da Gama  16  9  2  5  27-22  20  Qualified</t>
  </si>
  <si>
    <t>São Paulo      16  4  6  6  23-24  14</t>
  </si>
  <si>
    <t>Santos         16  9  4  3  37-18  22  Qualified</t>
  </si>
  <si>
    <t>Portuguesa     16  3  5  8  18-29  11</t>
  </si>
  <si>
    <t>Palmeiras      16  9  6  1  24- 9  24  Qualified</t>
  </si>
  <si>
    <t>Náutico        16  2  4 10  12-25   8</t>
  </si>
  <si>
    <t>Internacional  16  7  6  3  20-15  20  Qualified</t>
  </si>
  <si>
    <t>Grêmio         16  6  7  3  17-11  19</t>
  </si>
  <si>
    <t>Fluminense     16  6  1  9  19-23  13</t>
  </si>
  <si>
    <t>Flamengo       16  2  7  7  10-21  11</t>
  </si>
  <si>
    <t>Cruzeiro       16  6  5  5  22-18  17</t>
  </si>
  <si>
    <t>Corinthians    16 10  0  6  23-20  20</t>
  </si>
  <si>
    <t>Botafogo       16  4  5  7  17-22  13</t>
  </si>
  <si>
    <t>Bangu          16  3  8  5  12-17  14</t>
  </si>
  <si>
    <t>Bahia          16  4  2 10  14-27  10</t>
  </si>
  <si>
    <t>Atlètico-PR</t>
  </si>
  <si>
    <t>Atlético-PR    16  6  5  5  28-25  17</t>
  </si>
  <si>
    <t>Atlético-MG    16  7  5  4  18-15  19</t>
  </si>
  <si>
    <t>Roberto Gomez Pedrosa 1968</t>
  </si>
  <si>
    <t>Vasco da Gama  16  2  4 10  13-23   8</t>
  </si>
  <si>
    <t>São Paulo      16  5  4  7  22-27  14</t>
  </si>
  <si>
    <t>Santos         16  5  5  6  27-24  15</t>
  </si>
  <si>
    <t>Santa Cruz     16  4  6  6  17-27  14</t>
  </si>
  <si>
    <t>Portuguesa     16  3  8  5  19-27  14</t>
  </si>
  <si>
    <t>Palmeiras      16  9  1  6  24-19  19  Qualified</t>
  </si>
  <si>
    <t>Palmeiras       3  1  2  0   4- 2   4  Champions</t>
  </si>
  <si>
    <t xml:space="preserve">Internacional  16  8  4  4  24-15  20 </t>
  </si>
  <si>
    <t>Grêmio         16  5  5  6  17-19  15</t>
  </si>
  <si>
    <t>Fluminense     16  5  5  6  20-21  15</t>
  </si>
  <si>
    <t>Flamengo       16  3  6  7  17-30  12</t>
  </si>
  <si>
    <t>Cruzeiro       16  9  4  3  25-14  22  Qualified</t>
  </si>
  <si>
    <t>Cruzeiro        3  1  2  0   5- 4   4</t>
  </si>
  <si>
    <t>Coritiba       16  5  4  7  19-22  14</t>
  </si>
  <si>
    <t>Corinthians    16 10  4  2  29-13  24  Qualified</t>
  </si>
  <si>
    <t>Coritiba-PR</t>
  </si>
  <si>
    <t>Corinthians     3  1  1  1   2- 2   3</t>
  </si>
  <si>
    <t>Botafogo       16  8  2  6  19-18  18  Qualified</t>
  </si>
  <si>
    <t>Botafogo        3  0  1  2   3- 6   1</t>
  </si>
  <si>
    <t>Bahia          16  5  5  6  19-25  15</t>
  </si>
  <si>
    <t>Atlético       16  8  1  7  31-23  17</t>
  </si>
  <si>
    <t>Amèrica-RJ</t>
  </si>
  <si>
    <t>América        16  4  8  4  25-20  16</t>
  </si>
  <si>
    <t>RGP 1969</t>
  </si>
  <si>
    <t>Vasco da Gama  16  2  3 11  14-26   7</t>
  </si>
  <si>
    <t>São Paulo      16  3  5  8  14-20  11</t>
  </si>
  <si>
    <t>Santos         16  5  6  5  20-20  16</t>
  </si>
  <si>
    <t>Santa Cruz     16  3  8  5  14-22  14</t>
  </si>
  <si>
    <t>Ponte Preta    16  3  4  9  11-34  10</t>
  </si>
  <si>
    <t>Palmeiras      16  9  5  2  16- 7  23  Qualified</t>
  </si>
  <si>
    <t>Palmeiras       3  2  0  1   7- 3   4</t>
  </si>
  <si>
    <t>Internacional  16  8  4  4  21-12  20</t>
  </si>
  <si>
    <t>Grêmio         16  6  6  4  17-13  18</t>
  </si>
  <si>
    <t>Fluminense     16  8  4  4  26-16  20  Qualified</t>
  </si>
  <si>
    <t>Fluminense      3  2  1  0   3- 1   5  Champions</t>
  </si>
  <si>
    <t>Flamengo       16  7  6  3  18- 9  20</t>
  </si>
  <si>
    <t>Cruzeiro       16  9  3  4  29-14  21  Qualified</t>
  </si>
  <si>
    <t>Cruzeiro        3  0  1  2   3- 6   1</t>
  </si>
  <si>
    <t>Corinthians    16  5  6  5  16-15  16</t>
  </si>
  <si>
    <t>Botafogo       16  7  5  4  21-13  19</t>
  </si>
  <si>
    <t>Bahia          16  5  5  6  11-18  15</t>
  </si>
  <si>
    <t>Atlético-PR    16  4  4  8  13-22  12</t>
  </si>
  <si>
    <t>Atlético-MG    16  7  6  3  21-13  20  Qualified</t>
  </si>
  <si>
    <t>Atlético-MG     3  0  2  1   2- 5   2</t>
  </si>
  <si>
    <t>América        16  2  6  8  15-23  10</t>
  </si>
  <si>
    <t>RGP 1970</t>
  </si>
  <si>
    <t>TH  RGP</t>
  </si>
  <si>
    <t>62-Dom Bosco      13  0/ 1  3  9  13-32   5</t>
  </si>
  <si>
    <t>61-Sergipe        15  0/ 2  2 11  12-27   6</t>
  </si>
  <si>
    <t>60-Fluminense-BA  15  0/ 1  5  9   6-21   7</t>
  </si>
  <si>
    <t>59-Vila Nova      13  1/ 0  4  8  11-20   7</t>
  </si>
  <si>
    <t>58-Goiânia        13  0/ 2  3  8  14-29   7</t>
  </si>
  <si>
    <t>Goiània</t>
  </si>
  <si>
    <t>57-Botafogo-PB    13  1/ 1  2  9   9-22   7</t>
  </si>
  <si>
    <t>56-Flamengo-PI    15  0/ 1  6  8   8-22   8</t>
  </si>
  <si>
    <t>55-Treze          13  0/ 2  5  6   9-28   9</t>
  </si>
  <si>
    <t>54-Nacional       13  1/ 2  2  8   9-22   9</t>
  </si>
  <si>
    <t>53-Fortaleza      15  1/ 2  3  9  12-21  10</t>
  </si>
  <si>
    <t>52-Náutico        13  1/ 3  2  7  15-16  11</t>
  </si>
  <si>
    <t>51-Paysandu       13  1/ 2  4  6  17-27  11</t>
  </si>
  <si>
    <t>50-Americano      13  1/ 2  4  6   8-24  11</t>
  </si>
  <si>
    <t>49-Coritiba       13  1/ 3  2  7  16-23  11</t>
  </si>
  <si>
    <t>48-Brasília       13  0/ 5  1  7  10-27  11</t>
  </si>
  <si>
    <t>47-CSA            13  2/ 1  4  6  12-16  12</t>
  </si>
  <si>
    <t>46-América-MG     13  2/ 2  2  7  13-18  12</t>
  </si>
  <si>
    <t>Amèrica</t>
  </si>
  <si>
    <t>44-Atlético-PR    13  2/ 1  5  5  19-21  13</t>
  </si>
  <si>
    <t>45-CRB            13  3/ 1  2  7  16-22  13</t>
  </si>
  <si>
    <t>43-Avaí           13  2/ 3  1  7  14-17  13</t>
  </si>
  <si>
    <t>42-Sampaio Corrêa 15  2/ 1  6  6  15-20  14</t>
  </si>
  <si>
    <t>41-Ríver          15  1/ 3  5  6  18-29  14</t>
  </si>
  <si>
    <t>40-Vitória-ES     16  1/ 4  3  8  13-30  14</t>
  </si>
  <si>
    <t>39-Juventude      13  1/ 4  3  5  12-11  14</t>
  </si>
  <si>
    <t>38-Vitória-BA     15  3/ 1  4  7  14-20  15</t>
  </si>
  <si>
    <t>37-Joinville      13  2/ 3  3  5  15-18  15</t>
  </si>
  <si>
    <t>36-Volta Redonda  15  2/ 2  6  5  17-16  16</t>
  </si>
  <si>
    <t>35-Goiás          13  2/ 2  6  3  19-17  16</t>
  </si>
  <si>
    <t>34-ABC            14  2/ 3  4  5  14-14  16</t>
  </si>
  <si>
    <t>33-Goytacaz       13  2/ 3  5  3  16-13  17</t>
  </si>
  <si>
    <t>32-Uberaba        13  3/ 2  4  4  15-11  17</t>
  </si>
  <si>
    <t>31-Grêmio Maringá 13  3/ 3  2  5  14-13  17</t>
  </si>
  <si>
    <t>30-Ceará          15  2/ 4  3  6  16-15  17</t>
  </si>
  <si>
    <t>29-Portuguesa     14  3/ 3  2  6  14-12  17</t>
  </si>
  <si>
    <t>28-Guarani        14  4/ 2  2  6  18-10  18</t>
  </si>
  <si>
    <t>27-Confiança      14  2/ 5  2  5  17-19  18</t>
  </si>
  <si>
    <t>26-Fluminense-RJ  14  2/ 6  2  4  23-10  20</t>
  </si>
  <si>
    <t>25-Internacional  13  5/ 2  3  3  22-10  22</t>
  </si>
  <si>
    <t>24-Fast           18  2/ 2  2 12  22-41  12</t>
  </si>
  <si>
    <t>Fast</t>
  </si>
  <si>
    <t>23-Caxias         18  1/ 2  9  6  21-26  16</t>
  </si>
  <si>
    <t>22-XV/Novembro(P) 18  2/ 2  8  6  12-13  18</t>
  </si>
  <si>
    <t>XV de Noviembre</t>
  </si>
  <si>
    <t>21-Santos         18  4/ 1  6  7  21-22  20</t>
  </si>
  <si>
    <t>20-Sport          18  3/ 4  4  7  26-24  21</t>
  </si>
  <si>
    <t>19-Desportiva     20  3/ 4  5  8  21-33  22</t>
  </si>
  <si>
    <t>18-América-RJ     19  1/ 5 10  3  19-19  23</t>
  </si>
  <si>
    <t>17-América-RN     20  4/ 2  8  6  23-27  24</t>
  </si>
  <si>
    <t>16-Cruzeiro       18  5/ 1  7  5  30-27  24</t>
  </si>
  <si>
    <t>15-Botafogo-SP    18  2/ 6  6  4  28-21  24</t>
  </si>
  <si>
    <t>14-Remo           18  4/ 4  4  6  26-18  25</t>
  </si>
  <si>
    <t>13-Grêmio         18  6/ 3  4  5  31-18  28</t>
  </si>
  <si>
    <t>12-Vasco da Gama  18  5/ 3  8  2  26-10  29</t>
  </si>
  <si>
    <t>11-Bahia          19  6/ 3  6  4  26-12  30</t>
  </si>
  <si>
    <t>10-Santa Cruz     18  5/ 5  5  3  33-15  30</t>
  </si>
  <si>
    <t xml:space="preserve"> 9-Flamengo-RJ    19  7/ 2  6  4  31-11  31</t>
  </si>
  <si>
    <t xml:space="preserve"> 8-Corinthians    19  5/ 5  6  3  24- 7  31</t>
  </si>
  <si>
    <t xml:space="preserve"> 7-Ponte Preta    19  7/ 4  3  5  29-12  32</t>
  </si>
  <si>
    <t xml:space="preserve"> 6-Palmeiras      18  7/ 5  3  3  33-18  34</t>
  </si>
  <si>
    <t xml:space="preserve"> 5-Botafogo-RJ    18  8/ 3  7  0  30- 8  37</t>
  </si>
  <si>
    <t xml:space="preserve"> 4-Londrina       20  4/ 6  4  6  33-28  28</t>
  </si>
  <si>
    <t xml:space="preserve"> 3-Operário/CG    20  6/ 4  6  4  28-16  32</t>
  </si>
  <si>
    <t xml:space="preserve"> 2-Atlético-MG    21 11/ 6  4  0  55-16  49 Qualified to Copa Libertadores 1978</t>
  </si>
  <si>
    <t>Atlètico Mineiro</t>
  </si>
  <si>
    <t>1-São Paulo      21  9/ 4  4  4  40-15  40 Qualified to Copa Libertadores 1978</t>
  </si>
  <si>
    <t>Pg&gt;=2g</t>
  </si>
  <si>
    <t>Pg &gt;= 2g se dan 3 ptos</t>
  </si>
  <si>
    <t>Pg&gt;=3g</t>
  </si>
  <si>
    <t>Pg &gt;= 3g se dan 3 ptos</t>
  </si>
  <si>
    <t>Avaí</t>
  </si>
  <si>
    <t>Atlético Paranaense</t>
  </si>
  <si>
    <t>Vasco da Gama</t>
  </si>
  <si>
    <t>Vitória</t>
  </si>
  <si>
    <t>América-MG</t>
  </si>
  <si>
    <t>Sport</t>
  </si>
  <si>
    <t>VITÓRIA-BA</t>
  </si>
  <si>
    <t>VILA NOVA-GO</t>
  </si>
  <si>
    <t>VASCO DA GAMA-RJ</t>
  </si>
  <si>
    <t>Tuna Luso-PA</t>
  </si>
  <si>
    <t>TREZE-PB</t>
  </si>
  <si>
    <t>Sport Recife-PE</t>
  </si>
  <si>
    <t>SPORT  Recife-PE</t>
  </si>
  <si>
    <t>SIDERÚRGICA-MG</t>
  </si>
  <si>
    <t>SERGIPE-SE</t>
  </si>
  <si>
    <t>SANTOS-SP</t>
  </si>
  <si>
    <t>Santos FC</t>
  </si>
  <si>
    <t>SANTO ANTÔNIO-ES</t>
  </si>
  <si>
    <t>SANTA CRUZ-SE</t>
  </si>
  <si>
    <t>Santa Cruz-SE</t>
  </si>
  <si>
    <t>Santa Cruz-PE</t>
  </si>
  <si>
    <t>SAMPAIO CORRÊA-MA</t>
  </si>
  <si>
    <t>RIVER-PI</t>
  </si>
  <si>
    <t>RIO NEGRO-AM</t>
  </si>
  <si>
    <t>RIO BRANCO-RJ</t>
  </si>
  <si>
    <t>RIO BRANCO-ES</t>
  </si>
  <si>
    <t>Rio Branco-ES</t>
  </si>
  <si>
    <t>REMO-PA</t>
  </si>
  <si>
    <t>Remo-PA</t>
  </si>
  <si>
    <t>RABELLO-DF</t>
  </si>
  <si>
    <t>PIAUÍ-PI</t>
  </si>
  <si>
    <t>PERDIGÃO-SC</t>
  </si>
  <si>
    <t>PAYSANDU-PA</t>
  </si>
  <si>
    <t>Paysandu-PA</t>
  </si>
  <si>
    <t>Paula Ramos-SC</t>
  </si>
  <si>
    <t>PALMEIRAS-SP</t>
  </si>
  <si>
    <t>OPERÁRIO-MT</t>
  </si>
  <si>
    <t>OLÍMPICO-SC</t>
  </si>
  <si>
    <t>OLÍMPICO-AM</t>
  </si>
  <si>
    <t>NÁUTICO-PE</t>
  </si>
  <si>
    <t>NACIONAL-AM</t>
  </si>
  <si>
    <t>Moto Club-MA</t>
  </si>
  <si>
    <t>MOTO CLUBE-MA</t>
  </si>
  <si>
    <t>O.W (0-1</t>
  </si>
  <si>
    <t>METROPOL-SC</t>
  </si>
  <si>
    <t>MARANHÃO-MA</t>
  </si>
  <si>
    <t>Manufatora-RJ</t>
  </si>
  <si>
    <t>LONDRINA-PR</t>
  </si>
  <si>
    <t>LEÔNICO-BA</t>
  </si>
  <si>
    <t>INTERNACIONAL-SC</t>
  </si>
  <si>
    <t>INTERNACIONAL-RS</t>
  </si>
  <si>
    <t>Hercílio Luz-SC</t>
  </si>
  <si>
    <t>GUANABARA-DF</t>
  </si>
  <si>
    <t>GRÊMIO-RS</t>
  </si>
  <si>
    <t>Grêmio-RS</t>
  </si>
  <si>
    <t>GRÊMIO Maringà-PR</t>
  </si>
  <si>
    <t>GRÊMIO MARINGÁ-PR</t>
  </si>
  <si>
    <t>GOYTACAZ-RJ</t>
  </si>
  <si>
    <t>GOIÁS-GO</t>
  </si>
  <si>
    <t>FORTALEZA-CE</t>
  </si>
  <si>
    <t>Fortaleza-CE</t>
  </si>
  <si>
    <t>FONSECA-RJ</t>
  </si>
  <si>
    <t>Fonseca-RJ</t>
  </si>
  <si>
    <t>FLUMINENSE-RJ</t>
  </si>
  <si>
    <t>Fluminense-RJ</t>
  </si>
  <si>
    <t>FLUMINENSE-BA</t>
  </si>
  <si>
    <t>FLAMENGO-RJ</t>
  </si>
  <si>
    <t>FLAMENGO-PI</t>
  </si>
  <si>
    <t>FERROVIÁRIO-PR</t>
  </si>
  <si>
    <t>Ferroviário-MA</t>
  </si>
  <si>
    <t>Estrela do Mar-PB</t>
  </si>
  <si>
    <t>ELETROVAPO-RJ</t>
  </si>
  <si>
    <t>DESPORTIVA-ES</t>
  </si>
  <si>
    <t>DEFELÊ-DF</t>
  </si>
  <si>
    <t>CSA-AL</t>
  </si>
  <si>
    <t>CRUZEIRO-MG</t>
  </si>
  <si>
    <t>Cruzeiro-MG</t>
  </si>
  <si>
    <t>CRUZEIRO DO SUL-DF</t>
  </si>
  <si>
    <t>CRB-AL</t>
  </si>
  <si>
    <t>CORITIBA-PR</t>
  </si>
  <si>
    <t>CONFIANÇA-SE</t>
  </si>
  <si>
    <t>COMERCIAL-PR</t>
  </si>
  <si>
    <t>CEARÁ-CE</t>
  </si>
  <si>
    <t>Ceará SC</t>
  </si>
  <si>
    <t>CAPELENSE-AL</t>
  </si>
  <si>
    <t>Capelense-AL</t>
  </si>
  <si>
    <t>CAMPINENSE-PB</t>
  </si>
  <si>
    <t>W.O (1-0)</t>
  </si>
  <si>
    <t>BOTAFOGO-RJ</t>
  </si>
  <si>
    <t>BAHIA-BA</t>
  </si>
  <si>
    <t>Auto Esporte-PB</t>
  </si>
  <si>
    <t>Atlètico Paranaense-PR</t>
  </si>
  <si>
    <t>ATLÉTICO Mineiro-MG</t>
  </si>
  <si>
    <t>ATLÉTICO Goianiense-GO</t>
  </si>
  <si>
    <t>ANÁPOLIS-GO</t>
  </si>
  <si>
    <t>AMÉRICA-SE</t>
  </si>
  <si>
    <t>AMÉRICA-RN</t>
  </si>
  <si>
    <t>AMÉRICA-RJ</t>
  </si>
  <si>
    <t>AMERICANO-RJ</t>
  </si>
  <si>
    <t>AMÉRICA-CE</t>
  </si>
  <si>
    <t>ALECRIM-RN</t>
  </si>
  <si>
    <t>ÁGUA VERDE-PR</t>
  </si>
  <si>
    <t>ABC-RN</t>
  </si>
  <si>
    <t>Dif</t>
  </si>
  <si>
    <t>GC</t>
  </si>
  <si>
    <t>GF</t>
  </si>
  <si>
    <t>P</t>
  </si>
  <si>
    <t>E</t>
  </si>
  <si>
    <t>G</t>
  </si>
  <si>
    <t>J</t>
  </si>
  <si>
    <t>Pt</t>
  </si>
  <si>
    <t>Borrador</t>
  </si>
  <si>
    <t>ATLÉTICO Mineiro-MG)</t>
  </si>
  <si>
    <t>BAHIA (Salvador-BA)</t>
  </si>
  <si>
    <t>CSA AL</t>
  </si>
  <si>
    <t>Auto EC</t>
  </si>
  <si>
    <t>Manufatora AC</t>
  </si>
  <si>
    <t>Hercílio Luz FC</t>
  </si>
  <si>
    <t>ABC FC</t>
  </si>
  <si>
    <t>Ferroviário MA</t>
  </si>
  <si>
    <t>CS Capelense-AL</t>
  </si>
  <si>
    <t>Cruzeiro EC</t>
  </si>
  <si>
    <t>Tuna Luso Brasileira</t>
  </si>
  <si>
    <t>Rio Branco AC</t>
  </si>
  <si>
    <t>Coritiba FBC</t>
  </si>
  <si>
    <t>Grêmio FB Porto-Alegrense</t>
  </si>
  <si>
    <t>EC Bahia</t>
  </si>
  <si>
    <t>CR Vasco da Gama</t>
  </si>
  <si>
    <t>SE Palmeiras</t>
  </si>
  <si>
    <t>Hercílio Luz</t>
  </si>
  <si>
    <t>BAHIA-BA)</t>
  </si>
  <si>
    <t>Auto ESPORTE</t>
  </si>
  <si>
    <t>TH Taca Brasil (1959-68)</t>
  </si>
  <si>
    <t>BORRADOR TH Total</t>
  </si>
  <si>
    <t>Germán Cano (Fluminense)</t>
  </si>
  <si>
    <t>Goleadores</t>
  </si>
  <si>
    <t>Temp.</t>
  </si>
  <si>
    <t>Goleador</t>
  </si>
  <si>
    <t>Goles</t>
  </si>
  <si>
    <t>Hulk (Atlético Mineiro)</t>
  </si>
  <si>
    <t>Gabriel Barbosa (Flamengo)</t>
  </si>
  <si>
    <t>Gabriel Barbosa (Santos)</t>
  </si>
  <si>
    <t>Ricardo Oliveira (Santos)</t>
  </si>
  <si>
    <t>Fred (Fluminense)</t>
  </si>
  <si>
    <t>Éderson (Atl. Paranaense)</t>
  </si>
  <si>
    <t>Borges (Santos)</t>
  </si>
  <si>
    <t>Jonas (Grémio)</t>
  </si>
  <si>
    <t>Luciano (San Pablo); Claudinho (RB Bragantino)</t>
  </si>
  <si>
    <t>Jó (Corinthians); Henrique Dourado (Fluminense)</t>
  </si>
  <si>
    <t>William Pottker (Ponte Preta); Fred (Atl. Mineiro); Diego Souza (Sport Recife)</t>
  </si>
  <si>
    <t>Diego Tardelli (Atlético Mineiro); Adriano (Flamengo)</t>
  </si>
  <si>
    <t>Washington (Fluminense); Kléber Pereira (Santos); Keirrison (Coritiba)</t>
  </si>
  <si>
    <t>Josiel (Paraná)</t>
  </si>
  <si>
    <t>Souza (Goiás)</t>
  </si>
  <si>
    <t>Romário (Vasco Da Gama)</t>
  </si>
  <si>
    <t>Washington (Atlético Paranaense)</t>
  </si>
  <si>
    <t>Dimba (Goiás)</t>
  </si>
  <si>
    <t>Rodrigo Fabri (Grémio); Luis Fabiano (San Pablo)</t>
  </si>
  <si>
    <t>Adhemar (San Caetano)</t>
  </si>
  <si>
    <t>Guilherme (Atlético Mineiro)</t>
  </si>
  <si>
    <t>Viola (Santos)</t>
  </si>
  <si>
    <t>Edmundo (Vasco Da Gama)</t>
  </si>
  <si>
    <t>Renaldo (Atlético Mineiro); Arilson Paulo Nunes (Grémio)</t>
  </si>
  <si>
    <t>Túlio (Botafogo)</t>
  </si>
  <si>
    <t>Túlio (Botafogo); Amoroso (Guarani)</t>
  </si>
  <si>
    <t>Guga (Santos)</t>
  </si>
  <si>
    <t>Bebeto (Vasco Da Gama)</t>
  </si>
  <si>
    <t>Paulinho McLaren (Santos)</t>
  </si>
  <si>
    <t>Charles (Bahía)</t>
  </si>
  <si>
    <t>Túlio (Goiás)</t>
  </si>
  <si>
    <t>Nilson (Internacional)</t>
  </si>
  <si>
    <t>Mûller (San Pablo)</t>
  </si>
  <si>
    <t>Careca (San Pablo)</t>
  </si>
  <si>
    <t>Edmar (Guarani)</t>
  </si>
  <si>
    <t>Roberto Dinamite (Vasco Da Gama)</t>
  </si>
  <si>
    <t>Serginho Chulapa (Santos)</t>
  </si>
  <si>
    <t>Zico (Flamengo)</t>
  </si>
  <si>
    <t>Zico (Flamengo); Serginho Chulapa (San Pablo)</t>
  </si>
  <si>
    <t>Nunes (Flamengo)</t>
  </si>
  <si>
    <t>Roberto César (Cruzeiro); César (América - RJ)</t>
  </si>
  <si>
    <t>Paulinho (Vasco Da Gama)</t>
  </si>
  <si>
    <t>Reinaldo (Atlético Mineiro)</t>
  </si>
  <si>
    <t>Dario (Internacional)</t>
  </si>
  <si>
    <t>Flávio (Internacional)</t>
  </si>
  <si>
    <t>Ramón (Santa Cruz)</t>
  </si>
  <si>
    <t>Pedro Rocha (San Pablo); Dario (Atl. Mineiro)</t>
  </si>
  <si>
    <t>Dario (Atlético Mineiro)</t>
  </si>
  <si>
    <t>Grémio</t>
  </si>
  <si>
    <t>Bahía</t>
  </si>
  <si>
    <t>Paulinho (Atlético Mineiro)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</si>
</sst>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name val="Times New Roman"/>
      <family val="1"/>
    </font>
    <font>
      <i/>
      <sz val="9"/>
      <color rgb="FF000000"/>
      <name val="Times New Roman"/>
      <family val="1"/>
    </font>
    <font>
      <b/>
      <sz val="10"/>
      <name val="Times New Roman"/>
      <family val="1"/>
    </font>
    <font>
      <sz val="10"/>
      <name val="Arial Unicode MS"/>
      <family val="2"/>
    </font>
    <font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i/>
      <sz val="9"/>
      <color theme="1"/>
      <name val="Times New Roman"/>
      <family val="1"/>
    </font>
    <font>
      <i/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9"/>
      <color indexed="81"/>
      <name val="Tahoma"/>
      <family val="2"/>
    </font>
    <font>
      <sz val="9"/>
      <color theme="1"/>
      <name val="Verdana"/>
      <family val="2"/>
    </font>
    <font>
      <b/>
      <i/>
      <sz val="9"/>
      <color rgb="FF000000"/>
      <name val="Times New Roman"/>
      <family val="1"/>
    </font>
    <font>
      <sz val="10"/>
      <color rgb="FF202124"/>
      <name val="Times New Roman"/>
      <family val="1"/>
    </font>
    <font>
      <i/>
      <sz val="9"/>
      <color rgb="FF202124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Arial Unicode MS"/>
      <family val="2"/>
    </font>
    <font>
      <i/>
      <sz val="8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u/>
      <sz val="10"/>
      <name val="Times New Roman"/>
      <family val="1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8F9F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67"/>
  <sheetViews>
    <sheetView tabSelected="1" workbookViewId="0">
      <selection activeCell="O4" sqref="O4"/>
    </sheetView>
  </sheetViews>
  <sheetFormatPr baseColWidth="10" defaultRowHeight="12.75" x14ac:dyDescent="0.25"/>
  <cols>
    <col min="1" max="1" width="4.28515625" style="59" customWidth="1"/>
    <col min="2" max="2" width="4.28515625" style="1" customWidth="1"/>
    <col min="3" max="3" width="20" style="1" customWidth="1"/>
    <col min="4" max="15" width="5.7109375" style="1" customWidth="1"/>
    <col min="16" max="16" width="20" style="1" customWidth="1"/>
    <col min="17" max="26" width="5.7109375" style="1" customWidth="1"/>
    <col min="27" max="27" width="4.28515625" style="1" customWidth="1"/>
    <col min="28" max="28" width="11.42578125" style="1"/>
    <col min="29" max="36" width="5.7109375" style="1" customWidth="1"/>
    <col min="37" max="16384" width="11.42578125" style="1"/>
  </cols>
  <sheetData>
    <row r="1" spans="1:36" ht="11.25" customHeight="1" x14ac:dyDescent="0.25">
      <c r="B1" s="9"/>
      <c r="E1" s="5"/>
      <c r="L1"/>
      <c r="M1"/>
      <c r="N1"/>
      <c r="AA1" s="10"/>
    </row>
    <row r="2" spans="1:36" ht="15" x14ac:dyDescent="0.25">
      <c r="B2" s="9"/>
      <c r="E2" s="22" t="s">
        <v>332</v>
      </c>
      <c r="L2" s="21" t="s">
        <v>331</v>
      </c>
      <c r="M2" s="21">
        <v>2023</v>
      </c>
      <c r="N2" s="21"/>
      <c r="Q2" s="21" t="s">
        <v>331</v>
      </c>
      <c r="R2" s="21">
        <v>2023</v>
      </c>
      <c r="AA2" s="10"/>
    </row>
    <row r="3" spans="1:36" ht="11.25" customHeight="1" x14ac:dyDescent="0.25">
      <c r="B3" s="9"/>
      <c r="E3" s="5"/>
      <c r="L3"/>
      <c r="M3"/>
      <c r="N3"/>
      <c r="R3" s="20" t="s">
        <v>330</v>
      </c>
      <c r="S3" s="20"/>
      <c r="T3" s="20" t="s">
        <v>330</v>
      </c>
      <c r="U3" s="20" t="s">
        <v>330</v>
      </c>
      <c r="V3" s="20" t="s">
        <v>330</v>
      </c>
      <c r="W3" s="20"/>
      <c r="X3" s="20"/>
      <c r="Y3" s="20"/>
      <c r="Z3" s="20"/>
      <c r="AA3" s="10"/>
    </row>
    <row r="4" spans="1:36" x14ac:dyDescent="0.25">
      <c r="B4" s="9"/>
      <c r="C4" s="52" t="s">
        <v>329</v>
      </c>
      <c r="D4" s="52" t="s">
        <v>328</v>
      </c>
      <c r="E4" s="53" t="s">
        <v>325</v>
      </c>
      <c r="F4" s="52" t="s">
        <v>324</v>
      </c>
      <c r="G4" s="52" t="s">
        <v>323</v>
      </c>
      <c r="H4" s="52" t="s">
        <v>322</v>
      </c>
      <c r="I4" s="52" t="s">
        <v>321</v>
      </c>
      <c r="J4" s="52" t="s">
        <v>320</v>
      </c>
      <c r="K4" s="52" t="s">
        <v>319</v>
      </c>
      <c r="L4" s="52" t="s">
        <v>318</v>
      </c>
      <c r="M4" s="52" t="s">
        <v>326</v>
      </c>
      <c r="N4" s="43"/>
      <c r="P4" s="5" t="s">
        <v>327</v>
      </c>
      <c r="R4" s="53" t="s">
        <v>325</v>
      </c>
      <c r="S4" s="52" t="s">
        <v>324</v>
      </c>
      <c r="T4" s="52" t="s">
        <v>323</v>
      </c>
      <c r="U4" s="52" t="s">
        <v>322</v>
      </c>
      <c r="V4" s="52" t="s">
        <v>321</v>
      </c>
      <c r="W4" s="52" t="s">
        <v>320</v>
      </c>
      <c r="X4" s="52" t="s">
        <v>319</v>
      </c>
      <c r="Y4" s="52" t="s">
        <v>318</v>
      </c>
      <c r="Z4" s="52" t="s">
        <v>326</v>
      </c>
      <c r="AA4" s="10"/>
      <c r="AB4" s="1">
        <v>2024</v>
      </c>
      <c r="AC4" s="53" t="s">
        <v>325</v>
      </c>
      <c r="AD4" s="52" t="s">
        <v>324</v>
      </c>
      <c r="AE4" s="52" t="s">
        <v>323</v>
      </c>
      <c r="AF4" s="52" t="s">
        <v>322</v>
      </c>
      <c r="AG4" s="52" t="s">
        <v>321</v>
      </c>
      <c r="AH4" s="52" t="s">
        <v>320</v>
      </c>
      <c r="AI4" s="52" t="s">
        <v>319</v>
      </c>
      <c r="AJ4" s="52" t="s">
        <v>318</v>
      </c>
    </row>
    <row r="5" spans="1:36" ht="10.5" customHeight="1" x14ac:dyDescent="0.25">
      <c r="B5" s="9"/>
      <c r="E5" s="5"/>
      <c r="L5"/>
      <c r="M5"/>
      <c r="N5"/>
      <c r="AA5" s="10"/>
    </row>
    <row r="6" spans="1:36" x14ac:dyDescent="0.2">
      <c r="A6" s="59">
        <v>2024</v>
      </c>
      <c r="B6" s="9" t="s">
        <v>317</v>
      </c>
      <c r="C6" s="8" t="s">
        <v>83</v>
      </c>
      <c r="D6" s="1" t="s">
        <v>0</v>
      </c>
      <c r="E6" s="5">
        <v>2377</v>
      </c>
      <c r="F6" s="1">
        <f>G6+H6+I6</f>
        <v>1613</v>
      </c>
      <c r="G6" s="1">
        <v>706</v>
      </c>
      <c r="H6" s="1">
        <v>477</v>
      </c>
      <c r="I6" s="1">
        <v>430</v>
      </c>
      <c r="J6" s="1">
        <v>2350</v>
      </c>
      <c r="K6" s="1">
        <v>1697</v>
      </c>
      <c r="L6" s="4">
        <f>J6-K6</f>
        <v>653</v>
      </c>
      <c r="M6" s="3"/>
      <c r="N6" s="3"/>
      <c r="P6" s="7" t="s">
        <v>253</v>
      </c>
      <c r="Q6" s="6" t="s">
        <v>99</v>
      </c>
      <c r="R6" s="5">
        <v>108</v>
      </c>
      <c r="S6" s="1">
        <f t="shared" ref="S6:S37" si="0">T6+U6+V6</f>
        <v>142</v>
      </c>
      <c r="T6" s="1">
        <v>32</v>
      </c>
      <c r="U6" s="1">
        <v>41</v>
      </c>
      <c r="V6" s="1">
        <v>69</v>
      </c>
      <c r="W6" s="1">
        <v>153</v>
      </c>
      <c r="X6" s="1">
        <v>206</v>
      </c>
      <c r="Y6" s="4">
        <f t="shared" ref="Y6:Y37" si="1">W6-X6</f>
        <v>-53</v>
      </c>
      <c r="Z6" s="3"/>
      <c r="AA6" s="58"/>
      <c r="AB6" s="7" t="s">
        <v>278</v>
      </c>
      <c r="AC6" s="54">
        <f t="shared" ref="AC6:AC25" si="2">AE6*3+AF6</f>
        <v>0</v>
      </c>
      <c r="AD6" s="55">
        <f t="shared" ref="AD6:AD25" si="3">AE6+AF6+AG6</f>
        <v>0</v>
      </c>
      <c r="AE6" s="56"/>
      <c r="AF6" s="56"/>
      <c r="AG6" s="56"/>
      <c r="AH6" s="56"/>
      <c r="AI6" s="56"/>
      <c r="AJ6" s="55">
        <f t="shared" ref="AJ6:AJ25" si="4">AH6-AI6</f>
        <v>0</v>
      </c>
    </row>
    <row r="7" spans="1:36" x14ac:dyDescent="0.2">
      <c r="A7" s="59">
        <v>2024</v>
      </c>
      <c r="B7" s="9" t="s">
        <v>316</v>
      </c>
      <c r="C7" s="8" t="s">
        <v>39</v>
      </c>
      <c r="D7" s="1" t="s">
        <v>87</v>
      </c>
      <c r="E7" s="5">
        <v>2316</v>
      </c>
      <c r="F7" s="1">
        <f>G7+H7+I7</f>
        <v>1797</v>
      </c>
      <c r="G7" s="1">
        <v>694</v>
      </c>
      <c r="H7" s="1">
        <v>649</v>
      </c>
      <c r="I7" s="1">
        <v>454</v>
      </c>
      <c r="J7" s="1">
        <v>2155</v>
      </c>
      <c r="K7" s="1">
        <v>1635</v>
      </c>
      <c r="L7" s="4">
        <f>J7-K7</f>
        <v>520</v>
      </c>
      <c r="M7" s="3"/>
      <c r="N7" s="3"/>
      <c r="P7" s="8" t="s">
        <v>57</v>
      </c>
      <c r="Q7" s="1" t="s">
        <v>35</v>
      </c>
      <c r="R7" s="5">
        <f>T7*2+U7</f>
        <v>2</v>
      </c>
      <c r="S7" s="1">
        <f t="shared" si="0"/>
        <v>4</v>
      </c>
      <c r="T7" s="1">
        <v>0</v>
      </c>
      <c r="U7" s="1">
        <v>2</v>
      </c>
      <c r="V7" s="1">
        <v>2</v>
      </c>
      <c r="W7" s="1">
        <v>1</v>
      </c>
      <c r="X7" s="1">
        <v>7</v>
      </c>
      <c r="Y7" s="4">
        <f t="shared" si="1"/>
        <v>-6</v>
      </c>
      <c r="AA7" s="58"/>
      <c r="AB7" s="7" t="s">
        <v>303</v>
      </c>
      <c r="AC7" s="54">
        <f t="shared" si="2"/>
        <v>0</v>
      </c>
      <c r="AD7" s="55">
        <f t="shared" si="3"/>
        <v>0</v>
      </c>
      <c r="AE7" s="56"/>
      <c r="AF7" s="56"/>
      <c r="AG7" s="56"/>
      <c r="AH7" s="56"/>
      <c r="AI7" s="56"/>
      <c r="AJ7" s="55">
        <f t="shared" si="4"/>
        <v>0</v>
      </c>
    </row>
    <row r="8" spans="1:36" x14ac:dyDescent="0.2">
      <c r="A8" s="59">
        <v>2024</v>
      </c>
      <c r="B8" s="9" t="s">
        <v>315</v>
      </c>
      <c r="C8" s="7" t="s">
        <v>142</v>
      </c>
      <c r="D8" s="6" t="s">
        <v>0</v>
      </c>
      <c r="E8" s="5">
        <v>2296</v>
      </c>
      <c r="F8" s="1">
        <f>G8+H8+I8</f>
        <v>1542</v>
      </c>
      <c r="G8" s="1">
        <v>707</v>
      </c>
      <c r="H8" s="1">
        <v>425</v>
      </c>
      <c r="I8" s="1">
        <v>410</v>
      </c>
      <c r="J8" s="1">
        <v>2280</v>
      </c>
      <c r="K8" s="1">
        <v>1637</v>
      </c>
      <c r="L8" s="4">
        <f>J8-K8</f>
        <v>643</v>
      </c>
      <c r="M8" s="3"/>
      <c r="N8" s="3"/>
      <c r="P8" s="7" t="s">
        <v>100</v>
      </c>
      <c r="Q8" s="6" t="s">
        <v>99</v>
      </c>
      <c r="R8" s="5">
        <v>6</v>
      </c>
      <c r="S8" s="1">
        <f t="shared" si="0"/>
        <v>14</v>
      </c>
      <c r="T8" s="1">
        <v>1</v>
      </c>
      <c r="U8" s="1">
        <v>4</v>
      </c>
      <c r="V8" s="1">
        <v>9</v>
      </c>
      <c r="W8" s="1">
        <v>11</v>
      </c>
      <c r="X8" s="1">
        <v>27</v>
      </c>
      <c r="Y8" s="4">
        <f t="shared" si="1"/>
        <v>-16</v>
      </c>
      <c r="Z8" s="3"/>
      <c r="AA8" s="58"/>
      <c r="AB8" s="7" t="s">
        <v>300</v>
      </c>
      <c r="AC8" s="54">
        <f t="shared" si="2"/>
        <v>0</v>
      </c>
      <c r="AD8" s="55">
        <f t="shared" si="3"/>
        <v>0</v>
      </c>
      <c r="AE8" s="56"/>
      <c r="AF8" s="56"/>
      <c r="AG8" s="56"/>
      <c r="AH8" s="56"/>
      <c r="AI8" s="56"/>
      <c r="AJ8" s="55">
        <f t="shared" si="4"/>
        <v>0</v>
      </c>
    </row>
    <row r="9" spans="1:36" x14ac:dyDescent="0.2">
      <c r="A9" s="59">
        <v>2024</v>
      </c>
      <c r="B9" s="9" t="s">
        <v>314</v>
      </c>
      <c r="C9" s="7" t="s">
        <v>300</v>
      </c>
      <c r="D9" s="6" t="s">
        <v>21</v>
      </c>
      <c r="E9" s="5">
        <v>2287</v>
      </c>
      <c r="F9" s="1">
        <f>G9+H9+I9</f>
        <v>1609</v>
      </c>
      <c r="G9" s="1">
        <v>692</v>
      </c>
      <c r="H9" s="1">
        <v>441</v>
      </c>
      <c r="I9" s="1">
        <v>476</v>
      </c>
      <c r="J9" s="1">
        <v>2326</v>
      </c>
      <c r="K9" s="1">
        <v>1857</v>
      </c>
      <c r="L9" s="4">
        <f>J9-K9</f>
        <v>469</v>
      </c>
      <c r="M9" s="3">
        <v>3</v>
      </c>
      <c r="N9" s="3"/>
      <c r="P9" s="8" t="s">
        <v>84</v>
      </c>
      <c r="Q9" s="1" t="s">
        <v>116</v>
      </c>
      <c r="R9" s="5">
        <f>T9*2+U9</f>
        <v>7</v>
      </c>
      <c r="S9" s="1">
        <f t="shared" si="0"/>
        <v>6</v>
      </c>
      <c r="T9" s="1">
        <v>3</v>
      </c>
      <c r="U9" s="1">
        <v>1</v>
      </c>
      <c r="V9" s="1">
        <v>2</v>
      </c>
      <c r="W9" s="1">
        <v>5</v>
      </c>
      <c r="X9" s="1">
        <v>3</v>
      </c>
      <c r="Y9" s="4">
        <f t="shared" si="1"/>
        <v>2</v>
      </c>
      <c r="AA9" s="58"/>
      <c r="AB9" s="7" t="s">
        <v>714</v>
      </c>
      <c r="AC9" s="54">
        <f t="shared" si="2"/>
        <v>0</v>
      </c>
      <c r="AD9" s="55">
        <f t="shared" si="3"/>
        <v>0</v>
      </c>
      <c r="AE9" s="55"/>
      <c r="AF9" s="55"/>
      <c r="AG9" s="55"/>
      <c r="AH9" s="55"/>
      <c r="AI9" s="55"/>
      <c r="AJ9" s="55">
        <f t="shared" si="4"/>
        <v>0</v>
      </c>
    </row>
    <row r="10" spans="1:36" x14ac:dyDescent="0.2">
      <c r="A10" s="59">
        <v>2024</v>
      </c>
      <c r="B10" s="9" t="s">
        <v>313</v>
      </c>
      <c r="C10" s="7" t="s">
        <v>210</v>
      </c>
      <c r="D10" s="6" t="s">
        <v>9</v>
      </c>
      <c r="E10" s="5">
        <v>2284</v>
      </c>
      <c r="F10" s="1">
        <f>G10+H10+I10</f>
        <v>1624</v>
      </c>
      <c r="G10" s="1">
        <v>688</v>
      </c>
      <c r="H10" s="1">
        <v>451</v>
      </c>
      <c r="I10" s="1">
        <v>485</v>
      </c>
      <c r="J10" s="1">
        <v>2267</v>
      </c>
      <c r="K10" s="1">
        <v>1834</v>
      </c>
      <c r="L10" s="4">
        <f>J10-K10</f>
        <v>433</v>
      </c>
      <c r="M10" s="3">
        <v>4</v>
      </c>
      <c r="N10" s="3"/>
      <c r="O10" s="1">
        <v>2023</v>
      </c>
      <c r="P10" s="7" t="s">
        <v>84</v>
      </c>
      <c r="Q10" s="1" t="s">
        <v>21</v>
      </c>
      <c r="R10" s="5">
        <v>476</v>
      </c>
      <c r="S10" s="1">
        <f t="shared" si="0"/>
        <v>489</v>
      </c>
      <c r="T10" s="1">
        <v>124</v>
      </c>
      <c r="U10" s="1">
        <v>148</v>
      </c>
      <c r="V10" s="1">
        <v>217</v>
      </c>
      <c r="W10" s="1">
        <v>491</v>
      </c>
      <c r="X10" s="1">
        <v>663</v>
      </c>
      <c r="Y10" s="4">
        <f t="shared" si="1"/>
        <v>-172</v>
      </c>
      <c r="Z10" s="3"/>
      <c r="AA10" s="58"/>
      <c r="AB10" s="7" t="s">
        <v>256</v>
      </c>
      <c r="AC10" s="54">
        <f t="shared" si="2"/>
        <v>0</v>
      </c>
      <c r="AD10" s="55">
        <f t="shared" si="3"/>
        <v>0</v>
      </c>
      <c r="AE10" s="56"/>
      <c r="AF10" s="56"/>
      <c r="AG10" s="56"/>
      <c r="AH10" s="56"/>
      <c r="AI10" s="56"/>
      <c r="AJ10" s="55">
        <f t="shared" si="4"/>
        <v>0</v>
      </c>
    </row>
    <row r="11" spans="1:36" x14ac:dyDescent="0.2">
      <c r="B11" s="9" t="s">
        <v>312</v>
      </c>
      <c r="C11" s="7" t="s">
        <v>69</v>
      </c>
      <c r="D11" s="1" t="s">
        <v>0</v>
      </c>
      <c r="E11" s="5">
        <v>2281</v>
      </c>
      <c r="F11" s="1">
        <f>G11+H11+I11</f>
        <v>1631</v>
      </c>
      <c r="G11" s="1">
        <v>682</v>
      </c>
      <c r="H11" s="1">
        <v>461</v>
      </c>
      <c r="I11" s="1">
        <v>488</v>
      </c>
      <c r="J11" s="1">
        <v>2371</v>
      </c>
      <c r="K11" s="1">
        <v>1851</v>
      </c>
      <c r="L11" s="4">
        <f>J11-K11</f>
        <v>520</v>
      </c>
      <c r="M11" s="3"/>
      <c r="N11" s="3"/>
      <c r="P11" s="7" t="s">
        <v>84</v>
      </c>
      <c r="Q11" s="1" t="s">
        <v>9</v>
      </c>
      <c r="R11" s="5">
        <v>385</v>
      </c>
      <c r="S11" s="1">
        <f t="shared" si="0"/>
        <v>384</v>
      </c>
      <c r="T11" s="1">
        <v>125</v>
      </c>
      <c r="U11" s="1">
        <v>122</v>
      </c>
      <c r="V11" s="1">
        <v>137</v>
      </c>
      <c r="W11" s="1">
        <v>431</v>
      </c>
      <c r="X11" s="1">
        <v>439</v>
      </c>
      <c r="Y11" s="4">
        <f t="shared" si="1"/>
        <v>-8</v>
      </c>
      <c r="Z11" s="3"/>
      <c r="AA11" s="58"/>
      <c r="AB11" s="7" t="s">
        <v>265</v>
      </c>
      <c r="AC11" s="54">
        <f t="shared" si="2"/>
        <v>0</v>
      </c>
      <c r="AD11" s="55">
        <f t="shared" si="3"/>
        <v>0</v>
      </c>
      <c r="AE11" s="56"/>
      <c r="AF11" s="56"/>
      <c r="AG11" s="56"/>
      <c r="AH11" s="56"/>
      <c r="AI11" s="56"/>
      <c r="AJ11" s="55">
        <f t="shared" si="4"/>
        <v>0</v>
      </c>
    </row>
    <row r="12" spans="1:36" x14ac:dyDescent="0.2">
      <c r="A12" s="59">
        <v>2024</v>
      </c>
      <c r="B12" s="9" t="s">
        <v>311</v>
      </c>
      <c r="C12" s="7" t="s">
        <v>265</v>
      </c>
      <c r="D12" s="1" t="s">
        <v>0</v>
      </c>
      <c r="E12" s="5">
        <v>2272</v>
      </c>
      <c r="F12" s="1">
        <f>G12+H12+I12</f>
        <v>1596</v>
      </c>
      <c r="G12" s="1">
        <v>677</v>
      </c>
      <c r="H12" s="1">
        <v>473</v>
      </c>
      <c r="I12" s="1">
        <v>446</v>
      </c>
      <c r="J12" s="1">
        <v>2083</v>
      </c>
      <c r="K12" s="1">
        <v>1672</v>
      </c>
      <c r="L12" s="4">
        <f>J12-K12</f>
        <v>411</v>
      </c>
      <c r="M12" s="3"/>
      <c r="N12" s="3"/>
      <c r="P12" s="7" t="s">
        <v>84</v>
      </c>
      <c r="Q12" s="1" t="s">
        <v>99</v>
      </c>
      <c r="R12" s="5">
        <v>208</v>
      </c>
      <c r="S12" s="1">
        <f t="shared" si="0"/>
        <v>259</v>
      </c>
      <c r="T12" s="1">
        <v>58</v>
      </c>
      <c r="U12" s="1">
        <v>71</v>
      </c>
      <c r="V12" s="1">
        <v>130</v>
      </c>
      <c r="W12" s="1">
        <v>251</v>
      </c>
      <c r="X12" s="1">
        <v>420</v>
      </c>
      <c r="Y12" s="4">
        <f t="shared" si="1"/>
        <v>-169</v>
      </c>
      <c r="Z12" s="3"/>
      <c r="AA12" s="58"/>
      <c r="AB12" s="7" t="s">
        <v>258</v>
      </c>
      <c r="AC12" s="54">
        <f t="shared" si="2"/>
        <v>0</v>
      </c>
      <c r="AD12" s="55">
        <f t="shared" si="3"/>
        <v>0</v>
      </c>
      <c r="AE12" s="56"/>
      <c r="AF12" s="56"/>
      <c r="AG12" s="56"/>
      <c r="AH12" s="56"/>
      <c r="AI12" s="56"/>
      <c r="AJ12" s="55">
        <f t="shared" si="4"/>
        <v>0</v>
      </c>
    </row>
    <row r="13" spans="1:36" x14ac:dyDescent="0.2">
      <c r="A13" s="59">
        <v>2024</v>
      </c>
      <c r="B13" s="9" t="s">
        <v>310</v>
      </c>
      <c r="C13" s="7" t="s">
        <v>212</v>
      </c>
      <c r="D13" s="6" t="s">
        <v>87</v>
      </c>
      <c r="E13" s="5">
        <v>2226</v>
      </c>
      <c r="F13" s="1">
        <f>G13+H13+I13</f>
        <v>1589</v>
      </c>
      <c r="G13" s="1">
        <v>679</v>
      </c>
      <c r="H13" s="1">
        <v>433</v>
      </c>
      <c r="I13" s="1">
        <v>477</v>
      </c>
      <c r="J13" s="1">
        <v>2135</v>
      </c>
      <c r="K13" s="1">
        <v>1697</v>
      </c>
      <c r="L13" s="4">
        <f>J13-K13</f>
        <v>438</v>
      </c>
      <c r="M13" s="3"/>
      <c r="N13" s="3"/>
      <c r="P13" s="8" t="s">
        <v>84</v>
      </c>
      <c r="Q13" s="1" t="s">
        <v>64</v>
      </c>
      <c r="R13" s="5">
        <f>T13*2+U13</f>
        <v>4</v>
      </c>
      <c r="S13" s="1">
        <f t="shared" si="0"/>
        <v>6</v>
      </c>
      <c r="T13" s="1">
        <v>1</v>
      </c>
      <c r="U13" s="1">
        <v>2</v>
      </c>
      <c r="V13" s="1">
        <v>3</v>
      </c>
      <c r="W13" s="1">
        <v>8</v>
      </c>
      <c r="X13" s="1">
        <v>10</v>
      </c>
      <c r="Y13" s="4">
        <f t="shared" si="1"/>
        <v>-2</v>
      </c>
      <c r="AA13" s="58"/>
      <c r="AB13" s="7" t="s">
        <v>255</v>
      </c>
      <c r="AC13" s="54">
        <f t="shared" si="2"/>
        <v>0</v>
      </c>
      <c r="AD13" s="55">
        <f t="shared" si="3"/>
        <v>0</v>
      </c>
      <c r="AE13" s="56"/>
      <c r="AF13" s="56"/>
      <c r="AG13" s="56"/>
      <c r="AH13" s="56"/>
      <c r="AI13" s="56"/>
      <c r="AJ13" s="55">
        <f t="shared" si="4"/>
        <v>0</v>
      </c>
    </row>
    <row r="14" spans="1:36" x14ac:dyDescent="0.2">
      <c r="A14" s="59">
        <v>2024</v>
      </c>
      <c r="B14" s="9" t="s">
        <v>309</v>
      </c>
      <c r="C14" s="7" t="s">
        <v>255</v>
      </c>
      <c r="D14" s="6" t="s">
        <v>21</v>
      </c>
      <c r="E14" s="5">
        <v>2136</v>
      </c>
      <c r="F14" s="1">
        <f>G14+H14+I14</f>
        <v>1519</v>
      </c>
      <c r="G14" s="1">
        <v>647</v>
      </c>
      <c r="H14" s="1">
        <v>418</v>
      </c>
      <c r="I14" s="1">
        <v>454</v>
      </c>
      <c r="J14" s="1">
        <v>2166</v>
      </c>
      <c r="K14" s="1">
        <v>1710</v>
      </c>
      <c r="L14" s="4">
        <f>J14-K14</f>
        <v>456</v>
      </c>
      <c r="M14" s="3"/>
      <c r="N14" s="3"/>
      <c r="P14" s="7" t="s">
        <v>84</v>
      </c>
      <c r="Q14" s="1" t="s">
        <v>0</v>
      </c>
      <c r="R14" s="5">
        <v>21</v>
      </c>
      <c r="S14" s="1">
        <f t="shared" si="0"/>
        <v>25</v>
      </c>
      <c r="T14" s="1">
        <v>8</v>
      </c>
      <c r="U14" s="1">
        <v>3</v>
      </c>
      <c r="V14" s="1">
        <v>14</v>
      </c>
      <c r="W14" s="1">
        <v>27</v>
      </c>
      <c r="X14" s="1">
        <v>35</v>
      </c>
      <c r="Y14" s="4">
        <f t="shared" si="1"/>
        <v>-8</v>
      </c>
      <c r="Z14" s="3"/>
      <c r="AA14" s="58"/>
      <c r="AB14" s="8" t="s">
        <v>201</v>
      </c>
      <c r="AC14" s="54">
        <f t="shared" si="2"/>
        <v>0</v>
      </c>
      <c r="AD14" s="55">
        <f t="shared" si="3"/>
        <v>0</v>
      </c>
      <c r="AE14" s="56"/>
      <c r="AF14" s="56"/>
      <c r="AG14" s="56"/>
      <c r="AH14" s="56"/>
      <c r="AI14" s="56"/>
      <c r="AJ14" s="55">
        <f t="shared" si="4"/>
        <v>0</v>
      </c>
    </row>
    <row r="15" spans="1:36" x14ac:dyDescent="0.2">
      <c r="A15" s="59">
        <v>2024</v>
      </c>
      <c r="B15" s="9" t="s">
        <v>308</v>
      </c>
      <c r="C15" s="7" t="s">
        <v>167</v>
      </c>
      <c r="D15" s="6" t="s">
        <v>9</v>
      </c>
      <c r="E15" s="5">
        <v>2046</v>
      </c>
      <c r="F15" s="1">
        <f>G15+H15+I15</f>
        <v>1548</v>
      </c>
      <c r="G15" s="1">
        <v>603</v>
      </c>
      <c r="H15" s="1">
        <v>423</v>
      </c>
      <c r="I15" s="1">
        <v>522</v>
      </c>
      <c r="J15" s="1">
        <v>2054</v>
      </c>
      <c r="K15" s="1">
        <v>1852</v>
      </c>
      <c r="L15" s="4">
        <f>J15-K15</f>
        <v>202</v>
      </c>
      <c r="M15" s="3"/>
      <c r="N15" s="3"/>
      <c r="P15" s="7" t="s">
        <v>234</v>
      </c>
      <c r="Q15" s="6" t="s">
        <v>9</v>
      </c>
      <c r="R15" s="5">
        <v>80</v>
      </c>
      <c r="S15" s="1">
        <f t="shared" si="0"/>
        <v>90</v>
      </c>
      <c r="T15" s="1">
        <v>25</v>
      </c>
      <c r="U15" s="1">
        <v>26</v>
      </c>
      <c r="V15" s="1">
        <v>39</v>
      </c>
      <c r="W15" s="1">
        <v>77</v>
      </c>
      <c r="X15" s="1">
        <v>125</v>
      </c>
      <c r="Y15" s="4">
        <f t="shared" si="1"/>
        <v>-48</v>
      </c>
      <c r="Z15" s="3"/>
      <c r="AA15" s="58"/>
      <c r="AB15" s="7" t="s">
        <v>210</v>
      </c>
      <c r="AC15" s="54">
        <f t="shared" si="2"/>
        <v>0</v>
      </c>
      <c r="AD15" s="55">
        <f t="shared" si="3"/>
        <v>0</v>
      </c>
      <c r="AE15" s="56"/>
      <c r="AF15" s="56"/>
      <c r="AG15" s="56"/>
      <c r="AH15" s="56"/>
      <c r="AI15" s="56"/>
      <c r="AJ15" s="55">
        <f t="shared" si="4"/>
        <v>0</v>
      </c>
    </row>
    <row r="16" spans="1:36" x14ac:dyDescent="0.2">
      <c r="A16" s="59">
        <v>2024</v>
      </c>
      <c r="B16" s="9" t="s">
        <v>307</v>
      </c>
      <c r="C16" s="7" t="s">
        <v>28</v>
      </c>
      <c r="D16" s="1" t="s">
        <v>9</v>
      </c>
      <c r="E16" s="5">
        <v>1862</v>
      </c>
      <c r="F16" s="1">
        <f>G16+H16+I16</f>
        <v>1447</v>
      </c>
      <c r="G16" s="1">
        <v>544</v>
      </c>
      <c r="H16" s="1">
        <v>436</v>
      </c>
      <c r="I16" s="1">
        <v>467</v>
      </c>
      <c r="J16" s="1">
        <v>1966</v>
      </c>
      <c r="K16" s="1">
        <v>1763</v>
      </c>
      <c r="L16" s="4">
        <f>J16-K16</f>
        <v>203</v>
      </c>
      <c r="M16" s="3"/>
      <c r="N16" s="3"/>
      <c r="P16" s="7" t="s">
        <v>207</v>
      </c>
      <c r="Q16" s="6" t="s">
        <v>25</v>
      </c>
      <c r="R16" s="5">
        <v>53</v>
      </c>
      <c r="S16" s="1">
        <f t="shared" si="0"/>
        <v>56</v>
      </c>
      <c r="T16" s="1">
        <v>19</v>
      </c>
      <c r="U16" s="1">
        <v>15</v>
      </c>
      <c r="V16" s="1">
        <v>22</v>
      </c>
      <c r="W16" s="1">
        <v>59</v>
      </c>
      <c r="X16" s="1">
        <v>72</v>
      </c>
      <c r="Y16" s="4">
        <f t="shared" si="1"/>
        <v>-13</v>
      </c>
      <c r="Z16" s="3"/>
      <c r="AA16" s="58"/>
      <c r="AB16" s="7" t="s">
        <v>167</v>
      </c>
      <c r="AC16" s="54">
        <f t="shared" si="2"/>
        <v>0</v>
      </c>
      <c r="AD16" s="55">
        <f t="shared" si="3"/>
        <v>0</v>
      </c>
      <c r="AE16" s="56"/>
      <c r="AF16" s="56"/>
      <c r="AG16" s="56"/>
      <c r="AH16" s="56"/>
      <c r="AI16" s="56"/>
      <c r="AJ16" s="55">
        <f t="shared" si="4"/>
        <v>0</v>
      </c>
    </row>
    <row r="17" spans="1:36" x14ac:dyDescent="0.2">
      <c r="A17" s="59">
        <v>2024</v>
      </c>
      <c r="B17" s="9" t="s">
        <v>306</v>
      </c>
      <c r="C17" s="7" t="s">
        <v>256</v>
      </c>
      <c r="D17" s="6" t="s">
        <v>9</v>
      </c>
      <c r="E17" s="5">
        <v>1823</v>
      </c>
      <c r="F17" s="1">
        <f>G17+H17+I17</f>
        <v>1462</v>
      </c>
      <c r="G17" s="1">
        <v>531</v>
      </c>
      <c r="H17" s="1">
        <v>418</v>
      </c>
      <c r="I17" s="1">
        <v>513</v>
      </c>
      <c r="J17" s="1">
        <v>1842</v>
      </c>
      <c r="K17" s="1">
        <v>1783</v>
      </c>
      <c r="L17" s="4">
        <f>J17-K17</f>
        <v>59</v>
      </c>
      <c r="M17" s="3"/>
      <c r="N17" s="3"/>
      <c r="P17" s="8" t="s">
        <v>107</v>
      </c>
      <c r="Q17" s="1" t="s">
        <v>25</v>
      </c>
      <c r="R17" s="5">
        <f>T17*2+U17</f>
        <v>6</v>
      </c>
      <c r="S17" s="1">
        <f t="shared" si="0"/>
        <v>6</v>
      </c>
      <c r="T17" s="1">
        <v>3</v>
      </c>
      <c r="U17" s="1">
        <v>0</v>
      </c>
      <c r="V17" s="1">
        <v>3</v>
      </c>
      <c r="W17" s="1">
        <v>10</v>
      </c>
      <c r="X17" s="1">
        <v>8</v>
      </c>
      <c r="Y17" s="4">
        <f t="shared" si="1"/>
        <v>2</v>
      </c>
      <c r="AA17" s="58"/>
      <c r="AB17" s="7" t="s">
        <v>225</v>
      </c>
      <c r="AC17" s="54">
        <f t="shared" si="2"/>
        <v>0</v>
      </c>
      <c r="AD17" s="55">
        <f t="shared" si="3"/>
        <v>0</v>
      </c>
      <c r="AE17" s="56"/>
      <c r="AF17" s="56"/>
      <c r="AG17" s="56"/>
      <c r="AH17" s="56"/>
      <c r="AI17" s="56"/>
      <c r="AJ17" s="55">
        <f t="shared" si="4"/>
        <v>0</v>
      </c>
    </row>
    <row r="18" spans="1:36" x14ac:dyDescent="0.2">
      <c r="A18" s="59">
        <v>2024</v>
      </c>
      <c r="B18" s="9" t="s">
        <v>305</v>
      </c>
      <c r="C18" s="7" t="s">
        <v>303</v>
      </c>
      <c r="D18" s="6" t="s">
        <v>35</v>
      </c>
      <c r="E18" s="5">
        <v>1717</v>
      </c>
      <c r="F18" s="1">
        <f>G18+H18+I18</f>
        <v>1292</v>
      </c>
      <c r="G18" s="1">
        <v>486</v>
      </c>
      <c r="H18" s="1">
        <v>342</v>
      </c>
      <c r="I18" s="1">
        <v>464</v>
      </c>
      <c r="J18" s="1">
        <v>1678</v>
      </c>
      <c r="K18" s="1">
        <v>1581</v>
      </c>
      <c r="L18" s="4">
        <f>J18-K18</f>
        <v>97</v>
      </c>
      <c r="M18" s="3"/>
      <c r="N18" s="3"/>
      <c r="P18" s="7" t="s">
        <v>140</v>
      </c>
      <c r="Q18" s="1" t="s">
        <v>66</v>
      </c>
      <c r="R18" s="5">
        <v>15</v>
      </c>
      <c r="S18" s="1">
        <f t="shared" si="0"/>
        <v>16</v>
      </c>
      <c r="T18" s="1">
        <v>6</v>
      </c>
      <c r="U18" s="1">
        <v>3</v>
      </c>
      <c r="V18" s="1">
        <v>7</v>
      </c>
      <c r="W18" s="1">
        <v>18</v>
      </c>
      <c r="X18" s="1">
        <v>28</v>
      </c>
      <c r="Y18" s="4">
        <f t="shared" si="1"/>
        <v>-10</v>
      </c>
      <c r="Z18" s="3"/>
      <c r="AA18" s="58"/>
      <c r="AB18" s="7" t="s">
        <v>180</v>
      </c>
      <c r="AC18" s="54">
        <f t="shared" si="2"/>
        <v>0</v>
      </c>
      <c r="AD18" s="55">
        <f t="shared" si="3"/>
        <v>0</v>
      </c>
      <c r="AE18" s="56"/>
      <c r="AF18" s="56"/>
      <c r="AG18" s="56"/>
      <c r="AH18" s="56"/>
      <c r="AI18" s="56"/>
      <c r="AJ18" s="55">
        <f t="shared" si="4"/>
        <v>0</v>
      </c>
    </row>
    <row r="19" spans="1:36" x14ac:dyDescent="0.2">
      <c r="B19" s="9" t="s">
        <v>304</v>
      </c>
      <c r="C19" s="7" t="s">
        <v>216</v>
      </c>
      <c r="D19" s="6" t="s">
        <v>25</v>
      </c>
      <c r="E19" s="5">
        <v>1428</v>
      </c>
      <c r="F19" s="1">
        <f>G19+H19+I19</f>
        <v>1166</v>
      </c>
      <c r="G19" s="1">
        <v>400</v>
      </c>
      <c r="H19" s="1">
        <v>327</v>
      </c>
      <c r="I19" s="1">
        <v>439</v>
      </c>
      <c r="J19" s="1">
        <v>1476</v>
      </c>
      <c r="K19" s="1">
        <v>1522</v>
      </c>
      <c r="L19" s="4">
        <f>J19-K19</f>
        <v>-46</v>
      </c>
      <c r="M19" s="3"/>
      <c r="N19" s="3"/>
      <c r="O19" s="1">
        <v>2023</v>
      </c>
      <c r="P19" s="7" t="s">
        <v>303</v>
      </c>
      <c r="Q19" s="6" t="s">
        <v>35</v>
      </c>
      <c r="R19" s="5">
        <v>1717</v>
      </c>
      <c r="S19" s="1">
        <f t="shared" si="0"/>
        <v>1292</v>
      </c>
      <c r="T19" s="1">
        <v>486</v>
      </c>
      <c r="U19" s="1">
        <v>342</v>
      </c>
      <c r="V19" s="1">
        <v>464</v>
      </c>
      <c r="W19" s="1">
        <v>1678</v>
      </c>
      <c r="X19" s="1">
        <v>1581</v>
      </c>
      <c r="Y19" s="4">
        <f t="shared" si="1"/>
        <v>97</v>
      </c>
      <c r="Z19" s="3"/>
      <c r="AA19" s="58"/>
      <c r="AB19" s="8" t="s">
        <v>713</v>
      </c>
      <c r="AC19" s="54">
        <f t="shared" si="2"/>
        <v>0</v>
      </c>
      <c r="AD19" s="55">
        <f t="shared" si="3"/>
        <v>0</v>
      </c>
      <c r="AE19" s="56"/>
      <c r="AF19" s="56"/>
      <c r="AG19" s="56"/>
      <c r="AH19" s="56"/>
      <c r="AI19" s="56"/>
      <c r="AJ19" s="55">
        <f t="shared" si="4"/>
        <v>0</v>
      </c>
    </row>
    <row r="20" spans="1:36" x14ac:dyDescent="0.2">
      <c r="B20" s="9" t="s">
        <v>302</v>
      </c>
      <c r="C20" s="7" t="s">
        <v>263</v>
      </c>
      <c r="D20" s="6" t="s">
        <v>35</v>
      </c>
      <c r="E20" s="5">
        <v>1358</v>
      </c>
      <c r="F20" s="1">
        <f>G20+H20+I20</f>
        <v>1145</v>
      </c>
      <c r="G20" s="1">
        <v>396</v>
      </c>
      <c r="H20" s="1">
        <v>303</v>
      </c>
      <c r="I20" s="1">
        <v>446</v>
      </c>
      <c r="J20" s="1">
        <v>1329</v>
      </c>
      <c r="K20" s="1">
        <v>1413</v>
      </c>
      <c r="L20" s="4">
        <f>J20-K20</f>
        <v>-84</v>
      </c>
      <c r="M20" s="3"/>
      <c r="N20" s="3"/>
      <c r="O20" s="1">
        <v>2024</v>
      </c>
      <c r="P20" s="7" t="s">
        <v>278</v>
      </c>
      <c r="Q20" s="6" t="s">
        <v>25</v>
      </c>
      <c r="R20" s="5">
        <v>357</v>
      </c>
      <c r="S20" s="1">
        <f t="shared" si="0"/>
        <v>332</v>
      </c>
      <c r="T20" s="1">
        <v>95</v>
      </c>
      <c r="U20" s="1">
        <v>95</v>
      </c>
      <c r="V20" s="1">
        <v>142</v>
      </c>
      <c r="W20" s="1">
        <v>371</v>
      </c>
      <c r="X20" s="1">
        <v>453</v>
      </c>
      <c r="Y20" s="4">
        <f t="shared" si="1"/>
        <v>-82</v>
      </c>
      <c r="Z20" s="3"/>
      <c r="AA20" s="58"/>
      <c r="AB20" s="8" t="s">
        <v>39</v>
      </c>
      <c r="AC20" s="54">
        <f t="shared" si="2"/>
        <v>0</v>
      </c>
      <c r="AD20" s="55">
        <f t="shared" si="3"/>
        <v>0</v>
      </c>
      <c r="AE20" s="56"/>
      <c r="AF20" s="57"/>
      <c r="AG20" s="56"/>
      <c r="AH20" s="56"/>
      <c r="AI20" s="56"/>
      <c r="AJ20" s="55">
        <f t="shared" si="4"/>
        <v>0</v>
      </c>
    </row>
    <row r="21" spans="1:36" x14ac:dyDescent="0.2">
      <c r="A21" s="59">
        <v>2024</v>
      </c>
      <c r="B21" s="9" t="s">
        <v>301</v>
      </c>
      <c r="C21" s="7" t="s">
        <v>295</v>
      </c>
      <c r="D21" s="6" t="s">
        <v>18</v>
      </c>
      <c r="E21" s="5">
        <v>1343</v>
      </c>
      <c r="F21" s="1">
        <f>G21+H21+I21</f>
        <v>1168</v>
      </c>
      <c r="G21" s="1">
        <v>386</v>
      </c>
      <c r="H21" s="1">
        <v>360</v>
      </c>
      <c r="I21" s="1">
        <v>422</v>
      </c>
      <c r="J21" s="1">
        <v>1318</v>
      </c>
      <c r="K21" s="1">
        <v>1422</v>
      </c>
      <c r="L21" s="4">
        <f>J21-K21</f>
        <v>-104</v>
      </c>
      <c r="M21" s="3"/>
      <c r="N21" s="3"/>
      <c r="O21" s="1">
        <v>2023</v>
      </c>
      <c r="P21" s="7" t="s">
        <v>300</v>
      </c>
      <c r="Q21" s="6" t="s">
        <v>21</v>
      </c>
      <c r="R21" s="5">
        <v>2287</v>
      </c>
      <c r="S21" s="1">
        <f t="shared" si="0"/>
        <v>1609</v>
      </c>
      <c r="T21" s="1">
        <v>692</v>
      </c>
      <c r="U21" s="1">
        <v>441</v>
      </c>
      <c r="V21" s="1">
        <v>476</v>
      </c>
      <c r="W21" s="1">
        <v>2326</v>
      </c>
      <c r="X21" s="1">
        <v>1857</v>
      </c>
      <c r="Y21" s="4">
        <f t="shared" si="1"/>
        <v>469</v>
      </c>
      <c r="Z21" s="3">
        <v>3</v>
      </c>
      <c r="AA21" s="58"/>
      <c r="AB21" s="7" t="s">
        <v>142</v>
      </c>
      <c r="AC21" s="54">
        <f t="shared" si="2"/>
        <v>0</v>
      </c>
      <c r="AD21" s="55">
        <f t="shared" si="3"/>
        <v>0</v>
      </c>
      <c r="AE21" s="56"/>
      <c r="AF21" s="56"/>
      <c r="AG21" s="56"/>
      <c r="AH21" s="56"/>
      <c r="AI21" s="56"/>
      <c r="AJ21" s="55">
        <f t="shared" si="4"/>
        <v>0</v>
      </c>
    </row>
    <row r="22" spans="1:36" x14ac:dyDescent="0.2">
      <c r="B22" s="9" t="s">
        <v>299</v>
      </c>
      <c r="C22" s="7" t="s">
        <v>56</v>
      </c>
      <c r="D22" s="6" t="s">
        <v>55</v>
      </c>
      <c r="E22" s="5">
        <v>1166</v>
      </c>
      <c r="F22" s="1">
        <f>G22+H22+I22</f>
        <v>1011</v>
      </c>
      <c r="G22" s="1">
        <v>336</v>
      </c>
      <c r="H22" s="1">
        <v>277</v>
      </c>
      <c r="I22" s="1">
        <v>398</v>
      </c>
      <c r="J22" s="1">
        <v>1134</v>
      </c>
      <c r="K22" s="1">
        <v>1252</v>
      </c>
      <c r="L22" s="4">
        <f>J22-K22</f>
        <v>-118</v>
      </c>
      <c r="M22" s="3"/>
      <c r="N22" s="3"/>
      <c r="P22" s="8" t="s">
        <v>3</v>
      </c>
      <c r="Q22" s="1" t="s">
        <v>2</v>
      </c>
      <c r="R22" s="5">
        <f>T22*2+U22</f>
        <v>0</v>
      </c>
      <c r="S22" s="1">
        <f t="shared" si="0"/>
        <v>2</v>
      </c>
      <c r="T22" s="1">
        <v>0</v>
      </c>
      <c r="U22" s="1">
        <v>0</v>
      </c>
      <c r="V22" s="1">
        <v>2</v>
      </c>
      <c r="W22" s="1">
        <v>2</v>
      </c>
      <c r="X22" s="1">
        <v>8</v>
      </c>
      <c r="Y22" s="4">
        <f t="shared" si="1"/>
        <v>-6</v>
      </c>
      <c r="AA22" s="58"/>
      <c r="AB22" s="7" t="s">
        <v>115</v>
      </c>
      <c r="AC22" s="54">
        <f t="shared" si="2"/>
        <v>0</v>
      </c>
      <c r="AD22" s="55">
        <f t="shared" si="3"/>
        <v>0</v>
      </c>
      <c r="AE22" s="56"/>
      <c r="AF22" s="56"/>
      <c r="AG22" s="56"/>
      <c r="AH22" s="56"/>
      <c r="AI22" s="56"/>
      <c r="AJ22" s="55">
        <f t="shared" si="4"/>
        <v>0</v>
      </c>
    </row>
    <row r="23" spans="1:36" x14ac:dyDescent="0.2">
      <c r="A23" s="59">
        <v>2024</v>
      </c>
      <c r="B23" s="9" t="s">
        <v>298</v>
      </c>
      <c r="C23" s="7" t="s">
        <v>14</v>
      </c>
      <c r="D23" s="6" t="s">
        <v>18</v>
      </c>
      <c r="E23" s="5">
        <v>1110</v>
      </c>
      <c r="F23" s="1">
        <f>G23+H23+I23</f>
        <v>971</v>
      </c>
      <c r="G23" s="1">
        <v>319</v>
      </c>
      <c r="H23" s="1">
        <v>258</v>
      </c>
      <c r="I23" s="1">
        <v>394</v>
      </c>
      <c r="J23" s="1">
        <v>1163</v>
      </c>
      <c r="K23" s="1">
        <v>1359</v>
      </c>
      <c r="L23" s="4">
        <f>J23-K23</f>
        <v>-196</v>
      </c>
      <c r="M23" s="3"/>
      <c r="N23" s="3"/>
      <c r="P23" s="7" t="s">
        <v>3</v>
      </c>
      <c r="Q23" s="1" t="s">
        <v>48</v>
      </c>
      <c r="R23" s="5">
        <v>6</v>
      </c>
      <c r="S23" s="1">
        <f t="shared" si="0"/>
        <v>9</v>
      </c>
      <c r="T23" s="1">
        <v>3</v>
      </c>
      <c r="U23" s="1">
        <v>0</v>
      </c>
      <c r="V23" s="1">
        <v>6</v>
      </c>
      <c r="W23" s="1">
        <v>10</v>
      </c>
      <c r="X23" s="1">
        <v>19</v>
      </c>
      <c r="Y23" s="4">
        <f t="shared" si="1"/>
        <v>-9</v>
      </c>
      <c r="Z23" s="3"/>
      <c r="AA23" s="58"/>
      <c r="AB23" s="8" t="s">
        <v>83</v>
      </c>
      <c r="AC23" s="54">
        <f t="shared" si="2"/>
        <v>0</v>
      </c>
      <c r="AD23" s="55">
        <f t="shared" si="3"/>
        <v>0</v>
      </c>
      <c r="AE23" s="56"/>
      <c r="AF23" s="56"/>
      <c r="AG23" s="56"/>
      <c r="AH23" s="56"/>
      <c r="AI23" s="56"/>
      <c r="AJ23" s="55">
        <f t="shared" si="4"/>
        <v>0</v>
      </c>
    </row>
    <row r="24" spans="1:36" x14ac:dyDescent="0.2">
      <c r="B24" s="9" t="s">
        <v>297</v>
      </c>
      <c r="C24" s="7" t="s">
        <v>122</v>
      </c>
      <c r="D24" s="6" t="s">
        <v>0</v>
      </c>
      <c r="E24" s="5">
        <v>898</v>
      </c>
      <c r="F24" s="1">
        <f>G24+H24+I24</f>
        <v>781</v>
      </c>
      <c r="G24" s="1">
        <v>258</v>
      </c>
      <c r="H24" s="1">
        <v>249</v>
      </c>
      <c r="I24" s="1">
        <v>274</v>
      </c>
      <c r="J24" s="1">
        <v>948</v>
      </c>
      <c r="K24" s="1">
        <v>955</v>
      </c>
      <c r="L24" s="4">
        <f>J24-K24</f>
        <v>-7</v>
      </c>
      <c r="M24" s="3">
        <v>4</v>
      </c>
      <c r="N24" s="3"/>
      <c r="P24" s="7" t="s">
        <v>275</v>
      </c>
      <c r="Q24" s="6" t="s">
        <v>15</v>
      </c>
      <c r="R24" s="5">
        <v>308</v>
      </c>
      <c r="S24" s="1">
        <f t="shared" si="0"/>
        <v>319</v>
      </c>
      <c r="T24" s="1">
        <v>77</v>
      </c>
      <c r="U24" s="1">
        <v>85</v>
      </c>
      <c r="V24" s="1">
        <v>157</v>
      </c>
      <c r="W24" s="1">
        <v>315</v>
      </c>
      <c r="X24" s="1">
        <v>487</v>
      </c>
      <c r="Y24" s="4">
        <f t="shared" si="1"/>
        <v>-172</v>
      </c>
      <c r="Z24" s="3"/>
      <c r="AA24" s="58"/>
      <c r="AB24" s="7" t="s">
        <v>14</v>
      </c>
      <c r="AC24" s="54">
        <f t="shared" si="2"/>
        <v>0</v>
      </c>
      <c r="AD24" s="55">
        <f t="shared" si="3"/>
        <v>0</v>
      </c>
      <c r="AE24" s="56"/>
      <c r="AF24" s="56"/>
      <c r="AG24" s="56"/>
      <c r="AH24" s="56"/>
      <c r="AI24" s="56"/>
      <c r="AJ24" s="55">
        <f t="shared" si="4"/>
        <v>0</v>
      </c>
    </row>
    <row r="25" spans="1:36" x14ac:dyDescent="0.2">
      <c r="B25" s="9" t="s">
        <v>296</v>
      </c>
      <c r="C25" s="7" t="s">
        <v>200</v>
      </c>
      <c r="D25" s="6" t="s">
        <v>0</v>
      </c>
      <c r="E25" s="5">
        <v>893</v>
      </c>
      <c r="F25" s="1">
        <f>G25+H25+I25</f>
        <v>708</v>
      </c>
      <c r="G25" s="1">
        <v>270</v>
      </c>
      <c r="H25" s="1">
        <v>215</v>
      </c>
      <c r="I25" s="1">
        <v>223</v>
      </c>
      <c r="J25" s="1">
        <v>897</v>
      </c>
      <c r="K25" s="1">
        <v>797</v>
      </c>
      <c r="L25" s="4">
        <f>J25-K25</f>
        <v>100</v>
      </c>
      <c r="M25" s="3"/>
      <c r="N25" s="3"/>
      <c r="O25" s="1">
        <v>2023</v>
      </c>
      <c r="P25" s="7" t="s">
        <v>295</v>
      </c>
      <c r="Q25" s="6" t="s">
        <v>18</v>
      </c>
      <c r="R25" s="5">
        <v>1343</v>
      </c>
      <c r="S25" s="1">
        <f t="shared" si="0"/>
        <v>1168</v>
      </c>
      <c r="T25" s="1">
        <v>386</v>
      </c>
      <c r="U25" s="1">
        <v>360</v>
      </c>
      <c r="V25" s="1">
        <v>422</v>
      </c>
      <c r="W25" s="1">
        <v>1318</v>
      </c>
      <c r="X25" s="1">
        <v>1422</v>
      </c>
      <c r="Y25" s="4">
        <f t="shared" si="1"/>
        <v>-104</v>
      </c>
      <c r="Z25" s="3"/>
      <c r="AA25" s="58"/>
      <c r="AB25" s="7" t="s">
        <v>28</v>
      </c>
      <c r="AC25" s="54">
        <f t="shared" si="2"/>
        <v>0</v>
      </c>
      <c r="AD25" s="55">
        <f t="shared" si="3"/>
        <v>0</v>
      </c>
      <c r="AE25" s="56"/>
      <c r="AF25" s="56"/>
      <c r="AG25" s="56"/>
      <c r="AH25" s="56"/>
      <c r="AI25" s="56"/>
      <c r="AJ25" s="55">
        <f t="shared" si="4"/>
        <v>0</v>
      </c>
    </row>
    <row r="26" spans="1:36" ht="12.75" customHeight="1" x14ac:dyDescent="0.2">
      <c r="B26" s="9" t="s">
        <v>294</v>
      </c>
      <c r="C26" s="7" t="s">
        <v>125</v>
      </c>
      <c r="D26" s="6" t="s">
        <v>0</v>
      </c>
      <c r="E26" s="5">
        <v>863</v>
      </c>
      <c r="F26" s="1">
        <f>G26+H26+I26</f>
        <v>692</v>
      </c>
      <c r="G26" s="1">
        <v>250</v>
      </c>
      <c r="H26" s="1">
        <v>182</v>
      </c>
      <c r="I26" s="1">
        <v>260</v>
      </c>
      <c r="J26" s="1">
        <v>872</v>
      </c>
      <c r="K26" s="1">
        <v>926</v>
      </c>
      <c r="L26" s="4">
        <f>J26-K26</f>
        <v>-54</v>
      </c>
      <c r="M26" s="3"/>
      <c r="N26" s="3"/>
      <c r="P26" s="7" t="s">
        <v>268</v>
      </c>
      <c r="Q26" s="1" t="s">
        <v>9</v>
      </c>
      <c r="R26" s="5">
        <v>193</v>
      </c>
      <c r="S26" s="1">
        <f t="shared" si="0"/>
        <v>173</v>
      </c>
      <c r="T26" s="1">
        <v>63</v>
      </c>
      <c r="U26" s="1">
        <v>55</v>
      </c>
      <c r="V26" s="1">
        <v>55</v>
      </c>
      <c r="W26" s="1">
        <v>201</v>
      </c>
      <c r="X26" s="1">
        <v>185</v>
      </c>
      <c r="Y26" s="4">
        <f t="shared" si="1"/>
        <v>16</v>
      </c>
      <c r="Z26" s="3"/>
      <c r="AA26" s="58"/>
      <c r="AB26" s="15"/>
      <c r="AC26" s="55"/>
      <c r="AD26" s="55"/>
      <c r="AE26" s="55"/>
      <c r="AF26" s="55"/>
      <c r="AG26" s="55"/>
      <c r="AH26" s="55"/>
      <c r="AI26" s="55"/>
      <c r="AJ26" s="55"/>
    </row>
    <row r="27" spans="1:36" x14ac:dyDescent="0.2">
      <c r="B27" s="9" t="s">
        <v>293</v>
      </c>
      <c r="C27" s="7" t="s">
        <v>233</v>
      </c>
      <c r="D27" s="1" t="s">
        <v>15</v>
      </c>
      <c r="E27" s="5">
        <v>661</v>
      </c>
      <c r="F27" s="1">
        <f>G27+H27+I27</f>
        <v>557</v>
      </c>
      <c r="G27" s="1">
        <v>171</v>
      </c>
      <c r="H27" s="1">
        <v>165</v>
      </c>
      <c r="I27" s="1">
        <v>221</v>
      </c>
      <c r="J27" s="1">
        <v>640</v>
      </c>
      <c r="K27" s="1">
        <v>779</v>
      </c>
      <c r="L27" s="4">
        <f>J27-K27</f>
        <v>-139</v>
      </c>
      <c r="M27" s="3"/>
      <c r="N27" s="3"/>
      <c r="P27" s="7" t="s">
        <v>256</v>
      </c>
      <c r="Q27" s="1" t="s">
        <v>2</v>
      </c>
      <c r="R27" s="5">
        <v>108</v>
      </c>
      <c r="S27" s="1">
        <f t="shared" si="0"/>
        <v>113</v>
      </c>
      <c r="T27" s="1">
        <v>37</v>
      </c>
      <c r="U27" s="1">
        <v>29</v>
      </c>
      <c r="V27" s="1">
        <v>47</v>
      </c>
      <c r="W27" s="1">
        <v>129</v>
      </c>
      <c r="X27" s="1">
        <v>166</v>
      </c>
      <c r="Y27" s="4">
        <f t="shared" si="1"/>
        <v>-37</v>
      </c>
      <c r="Z27" s="3"/>
      <c r="AA27" s="58"/>
      <c r="AC27" s="55">
        <f t="shared" ref="AC27:AJ27" si="5">SUM(AC6:AC25)</f>
        <v>0</v>
      </c>
      <c r="AD27" s="55">
        <f t="shared" si="5"/>
        <v>0</v>
      </c>
      <c r="AE27" s="55">
        <f t="shared" si="5"/>
        <v>0</v>
      </c>
      <c r="AF27" s="55">
        <f t="shared" si="5"/>
        <v>0</v>
      </c>
      <c r="AG27" s="55">
        <f t="shared" si="5"/>
        <v>0</v>
      </c>
      <c r="AH27" s="55">
        <f t="shared" si="5"/>
        <v>0</v>
      </c>
      <c r="AI27" s="55">
        <f t="shared" si="5"/>
        <v>0</v>
      </c>
      <c r="AJ27" s="55">
        <f t="shared" si="5"/>
        <v>0</v>
      </c>
    </row>
    <row r="28" spans="1:36" x14ac:dyDescent="0.2">
      <c r="B28" s="9" t="s">
        <v>292</v>
      </c>
      <c r="C28" s="7" t="s">
        <v>158</v>
      </c>
      <c r="D28" s="1" t="s">
        <v>55</v>
      </c>
      <c r="E28" s="5">
        <v>637</v>
      </c>
      <c r="F28" s="1">
        <f>G28+H28+I28</f>
        <v>652</v>
      </c>
      <c r="G28" s="1">
        <v>209</v>
      </c>
      <c r="H28" s="1">
        <v>152</v>
      </c>
      <c r="I28" s="1">
        <v>291</v>
      </c>
      <c r="J28" s="1">
        <v>764</v>
      </c>
      <c r="K28" s="1">
        <v>908</v>
      </c>
      <c r="L28" s="4">
        <f>J28-K28</f>
        <v>-144</v>
      </c>
      <c r="M28" s="3"/>
      <c r="N28" s="3"/>
      <c r="O28" s="1">
        <v>2023</v>
      </c>
      <c r="P28" s="7" t="s">
        <v>256</v>
      </c>
      <c r="Q28" s="6" t="s">
        <v>9</v>
      </c>
      <c r="R28" s="5">
        <v>1823</v>
      </c>
      <c r="S28" s="1">
        <f t="shared" si="0"/>
        <v>1462</v>
      </c>
      <c r="T28" s="1">
        <v>531</v>
      </c>
      <c r="U28" s="1">
        <v>418</v>
      </c>
      <c r="V28" s="1">
        <v>513</v>
      </c>
      <c r="W28" s="1">
        <v>1842</v>
      </c>
      <c r="X28" s="1">
        <v>1783</v>
      </c>
      <c r="Y28" s="4">
        <f t="shared" si="1"/>
        <v>59</v>
      </c>
      <c r="Z28" s="3"/>
      <c r="AA28" s="58"/>
    </row>
    <row r="29" spans="1:36" x14ac:dyDescent="0.2">
      <c r="A29" s="59">
        <v>2024</v>
      </c>
      <c r="B29" s="9" t="s">
        <v>291</v>
      </c>
      <c r="C29" s="7" t="s">
        <v>180</v>
      </c>
      <c r="D29" s="6" t="s">
        <v>87</v>
      </c>
      <c r="E29" s="5">
        <v>628</v>
      </c>
      <c r="F29" s="1">
        <f>G29+H29+I29</f>
        <v>527</v>
      </c>
      <c r="G29" s="1">
        <v>161</v>
      </c>
      <c r="H29" s="1">
        <v>153</v>
      </c>
      <c r="I29" s="1">
        <v>213</v>
      </c>
      <c r="J29" s="1">
        <v>593</v>
      </c>
      <c r="K29" s="1">
        <v>744</v>
      </c>
      <c r="L29" s="4">
        <f>J29-K29</f>
        <v>-151</v>
      </c>
      <c r="M29" s="3"/>
      <c r="N29" s="3"/>
      <c r="P29" s="7" t="s">
        <v>256</v>
      </c>
      <c r="Q29" s="1" t="s">
        <v>0</v>
      </c>
      <c r="R29" s="5">
        <v>139</v>
      </c>
      <c r="S29" s="1">
        <f t="shared" si="0"/>
        <v>119</v>
      </c>
      <c r="T29" s="1">
        <v>44</v>
      </c>
      <c r="U29" s="1">
        <v>28</v>
      </c>
      <c r="V29" s="1">
        <v>47</v>
      </c>
      <c r="W29" s="1">
        <v>153</v>
      </c>
      <c r="X29" s="1">
        <v>157</v>
      </c>
      <c r="Y29" s="4">
        <f t="shared" si="1"/>
        <v>-4</v>
      </c>
      <c r="Z29" s="3"/>
      <c r="AA29" s="58"/>
    </row>
    <row r="30" spans="1:36" x14ac:dyDescent="0.2">
      <c r="A30" s="59">
        <v>2024</v>
      </c>
      <c r="B30" s="9" t="s">
        <v>290</v>
      </c>
      <c r="C30" s="7" t="s">
        <v>225</v>
      </c>
      <c r="D30" s="1" t="s">
        <v>116</v>
      </c>
      <c r="E30" s="5">
        <v>607</v>
      </c>
      <c r="F30" s="1">
        <f>G30+H30+I30</f>
        <v>542</v>
      </c>
      <c r="G30" s="1">
        <v>171</v>
      </c>
      <c r="H30" s="1">
        <v>152</v>
      </c>
      <c r="I30" s="1">
        <v>219</v>
      </c>
      <c r="J30" s="1">
        <v>600</v>
      </c>
      <c r="K30" s="1">
        <v>727</v>
      </c>
      <c r="L30" s="4">
        <f>J30-K30</f>
        <v>-127</v>
      </c>
      <c r="M30" s="3"/>
      <c r="N30" s="3"/>
      <c r="P30" s="7" t="s">
        <v>228</v>
      </c>
      <c r="Q30" s="1" t="s">
        <v>87</v>
      </c>
      <c r="R30" s="5">
        <v>73</v>
      </c>
      <c r="S30" s="1">
        <f t="shared" si="0"/>
        <v>78</v>
      </c>
      <c r="T30" s="1">
        <v>24</v>
      </c>
      <c r="U30" s="1">
        <v>25</v>
      </c>
      <c r="V30" s="1">
        <v>29</v>
      </c>
      <c r="W30" s="1">
        <v>87</v>
      </c>
      <c r="X30" s="1">
        <v>99</v>
      </c>
      <c r="Y30" s="4">
        <f t="shared" si="1"/>
        <v>-12</v>
      </c>
      <c r="Z30" s="3"/>
      <c r="AA30" s="58"/>
    </row>
    <row r="31" spans="1:36" x14ac:dyDescent="0.2">
      <c r="B31" s="9" t="s">
        <v>289</v>
      </c>
      <c r="C31" s="8" t="s">
        <v>280</v>
      </c>
      <c r="D31" s="1" t="s">
        <v>116</v>
      </c>
      <c r="E31" s="5">
        <v>601</v>
      </c>
      <c r="F31" s="1">
        <f>G31+H31+I31</f>
        <v>574</v>
      </c>
      <c r="G31" s="1">
        <v>169</v>
      </c>
      <c r="H31" s="1">
        <v>186</v>
      </c>
      <c r="I31" s="1">
        <v>219</v>
      </c>
      <c r="J31" s="1">
        <v>606</v>
      </c>
      <c r="K31" s="1">
        <v>695</v>
      </c>
      <c r="L31" s="4">
        <f>J31-K31</f>
        <v>-89</v>
      </c>
      <c r="N31" s="3"/>
      <c r="P31" s="7" t="s">
        <v>218</v>
      </c>
      <c r="Q31" s="6" t="s">
        <v>6</v>
      </c>
      <c r="R31" s="5">
        <v>63</v>
      </c>
      <c r="S31" s="1">
        <f t="shared" si="0"/>
        <v>88</v>
      </c>
      <c r="T31" s="1">
        <v>23</v>
      </c>
      <c r="U31" s="1">
        <v>17</v>
      </c>
      <c r="V31" s="1">
        <v>48</v>
      </c>
      <c r="W31" s="1">
        <v>73</v>
      </c>
      <c r="X31" s="1">
        <v>148</v>
      </c>
      <c r="Y31" s="4">
        <f t="shared" si="1"/>
        <v>-75</v>
      </c>
      <c r="Z31" s="3"/>
      <c r="AA31" s="58"/>
    </row>
    <row r="32" spans="1:36" x14ac:dyDescent="0.2">
      <c r="B32" s="9" t="s">
        <v>288</v>
      </c>
      <c r="C32" s="8" t="s">
        <v>139</v>
      </c>
      <c r="D32" s="1" t="s">
        <v>35</v>
      </c>
      <c r="E32" s="5">
        <v>556</v>
      </c>
      <c r="F32" s="1">
        <f>G32+H32+I32</f>
        <v>460</v>
      </c>
      <c r="G32" s="1">
        <v>153</v>
      </c>
      <c r="H32" s="1">
        <v>109</v>
      </c>
      <c r="I32" s="1">
        <v>198</v>
      </c>
      <c r="J32" s="1">
        <v>571</v>
      </c>
      <c r="K32" s="1">
        <v>653</v>
      </c>
      <c r="L32" s="4">
        <f>J32-K32</f>
        <v>-82</v>
      </c>
      <c r="M32" s="3"/>
      <c r="N32" s="3"/>
      <c r="P32" s="7" t="s">
        <v>196</v>
      </c>
      <c r="Q32" s="6" t="s">
        <v>6</v>
      </c>
      <c r="R32" s="5">
        <v>41</v>
      </c>
      <c r="S32" s="1">
        <f t="shared" si="0"/>
        <v>42</v>
      </c>
      <c r="T32" s="1">
        <v>10</v>
      </c>
      <c r="U32" s="1">
        <v>11</v>
      </c>
      <c r="V32" s="1">
        <v>21</v>
      </c>
      <c r="W32" s="1">
        <v>47</v>
      </c>
      <c r="X32" s="1">
        <v>67</v>
      </c>
      <c r="Y32" s="4">
        <f t="shared" si="1"/>
        <v>-20</v>
      </c>
      <c r="Z32" s="3"/>
      <c r="AA32" s="58"/>
    </row>
    <row r="33" spans="1:27" x14ac:dyDescent="0.2">
      <c r="B33" s="9" t="s">
        <v>287</v>
      </c>
      <c r="C33" s="7" t="s">
        <v>78</v>
      </c>
      <c r="D33" s="1" t="s">
        <v>55</v>
      </c>
      <c r="E33" s="5">
        <v>526</v>
      </c>
      <c r="F33" s="1">
        <f>G33+H33+I33</f>
        <v>519</v>
      </c>
      <c r="G33" s="1">
        <v>152</v>
      </c>
      <c r="H33" s="1">
        <v>166</v>
      </c>
      <c r="I33" s="1">
        <v>201</v>
      </c>
      <c r="J33" s="1">
        <v>615</v>
      </c>
      <c r="K33" s="1">
        <v>741</v>
      </c>
      <c r="L33" s="4">
        <f>J33-K33</f>
        <v>-126</v>
      </c>
      <c r="M33" s="3"/>
      <c r="N33" s="3"/>
      <c r="P33" s="7" t="s">
        <v>144</v>
      </c>
      <c r="Q33" s="1" t="s">
        <v>21</v>
      </c>
      <c r="R33" s="5">
        <v>17</v>
      </c>
      <c r="S33" s="1">
        <f t="shared" si="0"/>
        <v>16</v>
      </c>
      <c r="T33" s="1">
        <v>7</v>
      </c>
      <c r="U33" s="1">
        <v>3</v>
      </c>
      <c r="V33" s="1">
        <v>6</v>
      </c>
      <c r="W33" s="1">
        <v>15</v>
      </c>
      <c r="X33" s="1">
        <v>15</v>
      </c>
      <c r="Y33" s="4">
        <f t="shared" si="1"/>
        <v>0</v>
      </c>
      <c r="Z33" s="3"/>
      <c r="AA33" s="58"/>
    </row>
    <row r="34" spans="1:27" x14ac:dyDescent="0.2">
      <c r="B34" s="9" t="s">
        <v>286</v>
      </c>
      <c r="C34" s="7" t="s">
        <v>84</v>
      </c>
      <c r="D34" s="1" t="s">
        <v>21</v>
      </c>
      <c r="E34" s="5">
        <v>476</v>
      </c>
      <c r="F34" s="1">
        <f>G34+H34+I34</f>
        <v>489</v>
      </c>
      <c r="G34" s="1">
        <v>124</v>
      </c>
      <c r="H34" s="1">
        <v>148</v>
      </c>
      <c r="I34" s="1">
        <v>217</v>
      </c>
      <c r="J34" s="1">
        <v>491</v>
      </c>
      <c r="K34" s="1">
        <v>663</v>
      </c>
      <c r="L34" s="4">
        <f>J34-K34</f>
        <v>-172</v>
      </c>
      <c r="M34" s="3"/>
      <c r="N34" s="3"/>
      <c r="P34" s="7" t="s">
        <v>237</v>
      </c>
      <c r="Q34" s="6" t="s">
        <v>2</v>
      </c>
      <c r="R34" s="5">
        <v>80</v>
      </c>
      <c r="S34" s="1">
        <f t="shared" si="0"/>
        <v>96</v>
      </c>
      <c r="T34" s="1">
        <v>28</v>
      </c>
      <c r="U34" s="1">
        <v>23</v>
      </c>
      <c r="V34" s="1">
        <v>45</v>
      </c>
      <c r="W34" s="1">
        <v>108</v>
      </c>
      <c r="X34" s="1">
        <v>146</v>
      </c>
      <c r="Y34" s="4">
        <f t="shared" si="1"/>
        <v>-38</v>
      </c>
      <c r="Z34" s="3"/>
      <c r="AA34" s="58"/>
    </row>
    <row r="35" spans="1:27" x14ac:dyDescent="0.2">
      <c r="A35" s="59">
        <v>2024</v>
      </c>
      <c r="B35" s="9" t="s">
        <v>285</v>
      </c>
      <c r="C35" s="7" t="s">
        <v>115</v>
      </c>
      <c r="D35" s="1" t="s">
        <v>0</v>
      </c>
      <c r="E35" s="5">
        <v>446</v>
      </c>
      <c r="F35" s="1">
        <f>G35+H35+I35</f>
        <v>355</v>
      </c>
      <c r="G35" s="1">
        <v>122</v>
      </c>
      <c r="H35" s="1">
        <v>117</v>
      </c>
      <c r="I35" s="1">
        <v>116</v>
      </c>
      <c r="J35" s="1">
        <v>431</v>
      </c>
      <c r="K35" s="1">
        <v>435</v>
      </c>
      <c r="L35" s="4">
        <f>J35-K35</f>
        <v>-4</v>
      </c>
      <c r="M35" s="3"/>
      <c r="N35" s="3"/>
      <c r="P35" s="7" t="s">
        <v>176</v>
      </c>
      <c r="Q35" s="1" t="s">
        <v>9</v>
      </c>
      <c r="R35" s="5">
        <v>31</v>
      </c>
      <c r="S35" s="1">
        <f t="shared" si="0"/>
        <v>31</v>
      </c>
      <c r="T35" s="1">
        <v>11</v>
      </c>
      <c r="U35" s="1">
        <v>9</v>
      </c>
      <c r="V35" s="1">
        <v>11</v>
      </c>
      <c r="W35" s="1">
        <v>32</v>
      </c>
      <c r="X35" s="1">
        <v>33</v>
      </c>
      <c r="Y35" s="4">
        <f t="shared" si="1"/>
        <v>-1</v>
      </c>
      <c r="Z35" s="3"/>
      <c r="AA35" s="58"/>
    </row>
    <row r="36" spans="1:27" x14ac:dyDescent="0.2">
      <c r="B36" s="9" t="s">
        <v>284</v>
      </c>
      <c r="C36" s="7" t="s">
        <v>135</v>
      </c>
      <c r="D36" s="1" t="s">
        <v>41</v>
      </c>
      <c r="E36" s="5">
        <v>423</v>
      </c>
      <c r="F36" s="1">
        <f>G36+H36+I36</f>
        <v>461</v>
      </c>
      <c r="G36" s="1">
        <v>124</v>
      </c>
      <c r="H36" s="1">
        <v>125</v>
      </c>
      <c r="I36" s="1">
        <v>212</v>
      </c>
      <c r="J36" s="1">
        <v>542</v>
      </c>
      <c r="K36" s="1">
        <v>739</v>
      </c>
      <c r="L36" s="4">
        <f>J36-K36</f>
        <v>-197</v>
      </c>
      <c r="M36" s="3"/>
      <c r="N36" s="3"/>
      <c r="P36" s="8" t="s">
        <v>67</v>
      </c>
      <c r="Q36" s="1" t="s">
        <v>66</v>
      </c>
      <c r="R36" s="5">
        <f>T36*2+U36</f>
        <v>2</v>
      </c>
      <c r="S36" s="1">
        <f t="shared" si="0"/>
        <v>5</v>
      </c>
      <c r="T36" s="1">
        <v>1</v>
      </c>
      <c r="U36" s="1">
        <v>0</v>
      </c>
      <c r="V36" s="1">
        <v>4</v>
      </c>
      <c r="W36" s="1">
        <v>5</v>
      </c>
      <c r="X36" s="1">
        <v>10</v>
      </c>
      <c r="Y36" s="4">
        <f t="shared" si="1"/>
        <v>-5</v>
      </c>
      <c r="AA36" s="58"/>
    </row>
    <row r="37" spans="1:27" x14ac:dyDescent="0.2">
      <c r="B37" s="9" t="s">
        <v>283</v>
      </c>
      <c r="C37" s="7" t="s">
        <v>84</v>
      </c>
      <c r="D37" s="1" t="s">
        <v>9</v>
      </c>
      <c r="E37" s="5">
        <v>385</v>
      </c>
      <c r="F37" s="1">
        <f>G37+H37+I37</f>
        <v>384</v>
      </c>
      <c r="G37" s="1">
        <v>125</v>
      </c>
      <c r="H37" s="1">
        <v>122</v>
      </c>
      <c r="I37" s="1">
        <v>137</v>
      </c>
      <c r="J37" s="1">
        <v>431</v>
      </c>
      <c r="K37" s="1">
        <v>439</v>
      </c>
      <c r="L37" s="4">
        <f>J37-K37</f>
        <v>-8</v>
      </c>
      <c r="M37" s="3"/>
      <c r="N37" s="3"/>
      <c r="P37" s="7" t="s">
        <v>53</v>
      </c>
      <c r="Q37" s="6" t="s">
        <v>18</v>
      </c>
      <c r="R37" s="5">
        <v>2</v>
      </c>
      <c r="S37" s="1">
        <f t="shared" si="0"/>
        <v>8</v>
      </c>
      <c r="T37" s="1">
        <v>0</v>
      </c>
      <c r="U37" s="1">
        <v>2</v>
      </c>
      <c r="V37" s="1">
        <v>6</v>
      </c>
      <c r="W37" s="1">
        <v>4</v>
      </c>
      <c r="X37" s="1">
        <v>16</v>
      </c>
      <c r="Y37" s="4">
        <f t="shared" si="1"/>
        <v>-12</v>
      </c>
      <c r="Z37" s="3"/>
      <c r="AA37" s="58"/>
    </row>
    <row r="38" spans="1:27" x14ac:dyDescent="0.2">
      <c r="A38" s="59">
        <v>2024</v>
      </c>
      <c r="B38" s="9" t="s">
        <v>282</v>
      </c>
      <c r="C38" s="7" t="s">
        <v>278</v>
      </c>
      <c r="D38" s="6" t="s">
        <v>25</v>
      </c>
      <c r="E38" s="5">
        <v>357</v>
      </c>
      <c r="F38" s="1">
        <f>G38+H38+I38</f>
        <v>332</v>
      </c>
      <c r="G38" s="1">
        <v>95</v>
      </c>
      <c r="H38" s="1">
        <v>95</v>
      </c>
      <c r="I38" s="1">
        <v>142</v>
      </c>
      <c r="J38" s="1">
        <v>371</v>
      </c>
      <c r="K38" s="1">
        <v>453</v>
      </c>
      <c r="L38" s="4">
        <f>J38-K38</f>
        <v>-82</v>
      </c>
      <c r="M38" s="3"/>
      <c r="N38" s="3"/>
      <c r="P38" s="7" t="s">
        <v>239</v>
      </c>
      <c r="Q38" s="6" t="s">
        <v>87</v>
      </c>
      <c r="R38" s="5">
        <v>85</v>
      </c>
      <c r="S38" s="1">
        <f t="shared" ref="S38:S69" si="6">T38+U38+V38</f>
        <v>74</v>
      </c>
      <c r="T38" s="1">
        <v>25</v>
      </c>
      <c r="U38" s="1">
        <v>27</v>
      </c>
      <c r="V38" s="1">
        <v>22</v>
      </c>
      <c r="W38" s="1">
        <v>90</v>
      </c>
      <c r="X38" s="1">
        <v>73</v>
      </c>
      <c r="Y38" s="4">
        <f t="shared" ref="Y38:Y69" si="7">W38-X38</f>
        <v>17</v>
      </c>
      <c r="Z38" s="3"/>
      <c r="AA38" s="58"/>
    </row>
    <row r="39" spans="1:27" x14ac:dyDescent="0.2">
      <c r="A39" s="59">
        <v>2024</v>
      </c>
      <c r="B39" s="9" t="s">
        <v>281</v>
      </c>
      <c r="C39" s="7" t="s">
        <v>258</v>
      </c>
      <c r="D39" s="1" t="s">
        <v>15</v>
      </c>
      <c r="E39" s="5">
        <v>345</v>
      </c>
      <c r="F39" s="1">
        <f>G39+H39+I39</f>
        <v>327</v>
      </c>
      <c r="G39" s="1">
        <v>94</v>
      </c>
      <c r="H39" s="1">
        <v>85</v>
      </c>
      <c r="I39" s="1">
        <v>148</v>
      </c>
      <c r="J39" s="1">
        <v>362</v>
      </c>
      <c r="K39" s="1">
        <v>471</v>
      </c>
      <c r="L39" s="4">
        <f>J39-K39</f>
        <v>-109</v>
      </c>
      <c r="M39" s="3"/>
      <c r="N39" s="3"/>
      <c r="P39" s="8" t="s">
        <v>280</v>
      </c>
      <c r="Q39" s="1" t="s">
        <v>116</v>
      </c>
      <c r="R39" s="5">
        <v>601</v>
      </c>
      <c r="S39" s="1">
        <f t="shared" si="6"/>
        <v>574</v>
      </c>
      <c r="T39" s="1">
        <v>169</v>
      </c>
      <c r="U39" s="1">
        <v>186</v>
      </c>
      <c r="V39" s="1">
        <v>219</v>
      </c>
      <c r="W39" s="1">
        <v>606</v>
      </c>
      <c r="X39" s="1">
        <v>695</v>
      </c>
      <c r="Y39" s="4">
        <f t="shared" si="7"/>
        <v>-89</v>
      </c>
      <c r="AA39" s="58"/>
    </row>
    <row r="40" spans="1:27" x14ac:dyDescent="0.2">
      <c r="B40" s="9" t="s">
        <v>279</v>
      </c>
      <c r="C40" s="7" t="s">
        <v>93</v>
      </c>
      <c r="D40" s="1" t="s">
        <v>0</v>
      </c>
      <c r="E40" s="5">
        <v>343</v>
      </c>
      <c r="F40" s="1">
        <f>G40+H40+I40</f>
        <v>238</v>
      </c>
      <c r="G40" s="1">
        <v>103</v>
      </c>
      <c r="H40" s="1">
        <v>55</v>
      </c>
      <c r="I40" s="1">
        <v>80</v>
      </c>
      <c r="J40" s="1">
        <v>323</v>
      </c>
      <c r="K40" s="1">
        <v>279</v>
      </c>
      <c r="L40" s="4">
        <f>J40-K40</f>
        <v>44</v>
      </c>
      <c r="M40" s="3"/>
      <c r="N40" s="3"/>
      <c r="P40" s="7" t="s">
        <v>162</v>
      </c>
      <c r="Q40" s="1" t="s">
        <v>55</v>
      </c>
      <c r="R40" s="5">
        <v>25</v>
      </c>
      <c r="S40" s="1">
        <f t="shared" si="6"/>
        <v>32</v>
      </c>
      <c r="T40" s="1">
        <v>7</v>
      </c>
      <c r="U40" s="1">
        <v>11</v>
      </c>
      <c r="V40" s="1">
        <v>14</v>
      </c>
      <c r="W40" s="1">
        <v>30</v>
      </c>
      <c r="X40" s="1">
        <v>47</v>
      </c>
      <c r="Y40" s="4">
        <f t="shared" si="7"/>
        <v>-17</v>
      </c>
      <c r="Z40" s="3"/>
      <c r="AA40" s="58"/>
    </row>
    <row r="41" spans="1:27" x14ac:dyDescent="0.2">
      <c r="B41" s="9" t="s">
        <v>277</v>
      </c>
      <c r="C41" s="7" t="s">
        <v>275</v>
      </c>
      <c r="D41" s="6" t="s">
        <v>15</v>
      </c>
      <c r="E41" s="5">
        <v>308</v>
      </c>
      <c r="F41" s="1">
        <f>G41+H41+I41</f>
        <v>319</v>
      </c>
      <c r="G41" s="1">
        <v>77</v>
      </c>
      <c r="H41" s="1">
        <v>85</v>
      </c>
      <c r="I41" s="1">
        <v>157</v>
      </c>
      <c r="J41" s="1">
        <v>315</v>
      </c>
      <c r="K41" s="1">
        <v>487</v>
      </c>
      <c r="L41" s="4">
        <f>J41-K41</f>
        <v>-172</v>
      </c>
      <c r="M41" s="3"/>
      <c r="N41" s="3"/>
      <c r="P41" s="7" t="s">
        <v>203</v>
      </c>
      <c r="Q41" s="6" t="s">
        <v>6</v>
      </c>
      <c r="R41" s="5">
        <v>49</v>
      </c>
      <c r="S41" s="1">
        <f t="shared" si="6"/>
        <v>63</v>
      </c>
      <c r="T41" s="1">
        <v>15</v>
      </c>
      <c r="U41" s="1">
        <v>18</v>
      </c>
      <c r="V41" s="1">
        <v>30</v>
      </c>
      <c r="W41" s="1">
        <v>51</v>
      </c>
      <c r="X41" s="1">
        <v>76</v>
      </c>
      <c r="Y41" s="4">
        <f t="shared" si="7"/>
        <v>-25</v>
      </c>
      <c r="Z41" s="3"/>
      <c r="AA41" s="58"/>
    </row>
    <row r="42" spans="1:27" x14ac:dyDescent="0.2">
      <c r="B42" s="9" t="s">
        <v>276</v>
      </c>
      <c r="C42" s="7" t="s">
        <v>274</v>
      </c>
      <c r="D42" s="1" t="s">
        <v>15</v>
      </c>
      <c r="E42" s="5">
        <v>302</v>
      </c>
      <c r="F42" s="1">
        <f>G42+H42+I42</f>
        <v>293</v>
      </c>
      <c r="G42" s="1">
        <v>75</v>
      </c>
      <c r="H42" s="1">
        <v>85</v>
      </c>
      <c r="I42" s="1">
        <v>133</v>
      </c>
      <c r="J42" s="1">
        <v>280</v>
      </c>
      <c r="K42" s="1">
        <v>400</v>
      </c>
      <c r="L42" s="4">
        <f>J42-K42</f>
        <v>-120</v>
      </c>
      <c r="M42" s="3">
        <v>3</v>
      </c>
      <c r="N42" s="3"/>
      <c r="O42" s="5"/>
      <c r="P42" s="7" t="s">
        <v>274</v>
      </c>
      <c r="Q42" s="1" t="s">
        <v>15</v>
      </c>
      <c r="R42" s="5">
        <v>302</v>
      </c>
      <c r="S42" s="1">
        <f t="shared" si="6"/>
        <v>293</v>
      </c>
      <c r="T42" s="1">
        <v>75</v>
      </c>
      <c r="U42" s="1">
        <v>85</v>
      </c>
      <c r="V42" s="1">
        <v>133</v>
      </c>
      <c r="W42" s="1">
        <v>280</v>
      </c>
      <c r="X42" s="1">
        <v>400</v>
      </c>
      <c r="Y42" s="4">
        <f t="shared" si="7"/>
        <v>-120</v>
      </c>
      <c r="Z42" s="3">
        <v>3</v>
      </c>
      <c r="AA42" s="58"/>
    </row>
    <row r="43" spans="1:27" x14ac:dyDescent="0.2">
      <c r="B43" s="9" t="s">
        <v>273</v>
      </c>
      <c r="C43" s="7" t="s">
        <v>112</v>
      </c>
      <c r="D43" s="1" t="s">
        <v>41</v>
      </c>
      <c r="E43" s="5">
        <v>248</v>
      </c>
      <c r="F43" s="1">
        <f>G43+H43+I43</f>
        <v>259</v>
      </c>
      <c r="G43" s="1">
        <v>82</v>
      </c>
      <c r="H43" s="1">
        <v>70</v>
      </c>
      <c r="I43" s="1">
        <v>107</v>
      </c>
      <c r="J43" s="1">
        <v>292</v>
      </c>
      <c r="K43" s="1">
        <v>327</v>
      </c>
      <c r="L43" s="4">
        <f>J43-K43</f>
        <v>-35</v>
      </c>
      <c r="M43" s="3"/>
      <c r="N43" s="3"/>
      <c r="P43" s="7" t="s">
        <v>91</v>
      </c>
      <c r="Q43" s="6" t="s">
        <v>13</v>
      </c>
      <c r="R43" s="5">
        <v>5</v>
      </c>
      <c r="S43" s="1">
        <f t="shared" si="6"/>
        <v>9</v>
      </c>
      <c r="T43" s="1">
        <v>1</v>
      </c>
      <c r="U43" s="1">
        <v>3</v>
      </c>
      <c r="V43" s="1">
        <v>5</v>
      </c>
      <c r="W43" s="1">
        <v>2</v>
      </c>
      <c r="X43" s="1">
        <v>9</v>
      </c>
      <c r="Y43" s="4">
        <f t="shared" si="7"/>
        <v>-7</v>
      </c>
      <c r="Z43" s="3"/>
      <c r="AA43" s="58"/>
    </row>
    <row r="44" spans="1:27" x14ac:dyDescent="0.2">
      <c r="B44" s="9" t="s">
        <v>272</v>
      </c>
      <c r="C44" s="7" t="s">
        <v>94</v>
      </c>
      <c r="D44" s="1" t="s">
        <v>130</v>
      </c>
      <c r="E44" s="5">
        <v>209</v>
      </c>
      <c r="F44" s="1">
        <f>G44+H44+I44</f>
        <v>176</v>
      </c>
      <c r="G44" s="1">
        <v>76</v>
      </c>
      <c r="H44" s="1">
        <v>47</v>
      </c>
      <c r="I44" s="1">
        <v>53</v>
      </c>
      <c r="J44" s="1">
        <v>207</v>
      </c>
      <c r="K44" s="1">
        <v>183</v>
      </c>
      <c r="L44" s="4">
        <f>J44-K44</f>
        <v>24</v>
      </c>
      <c r="M44" s="3"/>
      <c r="N44" s="3"/>
      <c r="P44" s="7" t="s">
        <v>242</v>
      </c>
      <c r="Q44" s="6" t="s">
        <v>35</v>
      </c>
      <c r="R44" s="5">
        <v>86</v>
      </c>
      <c r="S44" s="1">
        <f t="shared" si="6"/>
        <v>84</v>
      </c>
      <c r="T44" s="1">
        <v>33</v>
      </c>
      <c r="U44" s="1">
        <v>19</v>
      </c>
      <c r="V44" s="1">
        <v>32</v>
      </c>
      <c r="W44" s="1">
        <v>93</v>
      </c>
      <c r="X44" s="1">
        <v>94</v>
      </c>
      <c r="Y44" s="4">
        <f t="shared" si="7"/>
        <v>-1</v>
      </c>
      <c r="Z44" s="3"/>
      <c r="AA44" s="58"/>
    </row>
    <row r="45" spans="1:27" x14ac:dyDescent="0.2">
      <c r="B45" s="9" t="s">
        <v>271</v>
      </c>
      <c r="C45" s="7" t="s">
        <v>84</v>
      </c>
      <c r="D45" s="1" t="s">
        <v>99</v>
      </c>
      <c r="E45" s="5">
        <v>208</v>
      </c>
      <c r="F45" s="1">
        <f>G45+H45+I45</f>
        <v>259</v>
      </c>
      <c r="G45" s="1">
        <v>58</v>
      </c>
      <c r="H45" s="1">
        <v>71</v>
      </c>
      <c r="I45" s="1">
        <v>130</v>
      </c>
      <c r="J45" s="1">
        <v>251</v>
      </c>
      <c r="K45" s="1">
        <v>420</v>
      </c>
      <c r="L45" s="4">
        <f>J45-K45</f>
        <v>-169</v>
      </c>
      <c r="M45" s="3"/>
      <c r="N45" s="3"/>
      <c r="P45" s="7" t="s">
        <v>46</v>
      </c>
      <c r="Q45" s="1" t="s">
        <v>130</v>
      </c>
      <c r="R45" s="5">
        <v>104</v>
      </c>
      <c r="S45" s="1">
        <f t="shared" si="6"/>
        <v>113</v>
      </c>
      <c r="T45" s="1">
        <v>33</v>
      </c>
      <c r="U45" s="1">
        <v>37</v>
      </c>
      <c r="V45" s="1">
        <v>43</v>
      </c>
      <c r="W45" s="1">
        <v>116</v>
      </c>
      <c r="X45" s="1">
        <v>145</v>
      </c>
      <c r="Y45" s="4">
        <f t="shared" si="7"/>
        <v>-29</v>
      </c>
      <c r="Z45" s="3"/>
      <c r="AA45" s="58"/>
    </row>
    <row r="46" spans="1:27" x14ac:dyDescent="0.2">
      <c r="B46" s="9" t="s">
        <v>270</v>
      </c>
      <c r="C46" s="7" t="s">
        <v>250</v>
      </c>
      <c r="D46" s="1" t="s">
        <v>66</v>
      </c>
      <c r="E46" s="5">
        <v>206</v>
      </c>
      <c r="F46" s="1">
        <f>G46+H46+I46</f>
        <v>242</v>
      </c>
      <c r="G46" s="1">
        <v>66</v>
      </c>
      <c r="H46" s="1">
        <v>63</v>
      </c>
      <c r="I46" s="1">
        <v>113</v>
      </c>
      <c r="J46" s="1">
        <v>237</v>
      </c>
      <c r="K46" s="1">
        <v>334</v>
      </c>
      <c r="L46" s="4">
        <f>J46-K46</f>
        <v>-97</v>
      </c>
      <c r="M46" s="3"/>
      <c r="N46" s="3"/>
      <c r="P46" s="8" t="s">
        <v>46</v>
      </c>
      <c r="Q46" s="1" t="s">
        <v>35</v>
      </c>
      <c r="R46" s="5">
        <f>T46*2+U46</f>
        <v>1</v>
      </c>
      <c r="S46" s="1">
        <f t="shared" si="6"/>
        <v>2</v>
      </c>
      <c r="T46" s="1">
        <v>0</v>
      </c>
      <c r="U46" s="1">
        <v>1</v>
      </c>
      <c r="V46" s="1">
        <v>1</v>
      </c>
      <c r="W46" s="1">
        <v>2</v>
      </c>
      <c r="X46" s="1">
        <v>3</v>
      </c>
      <c r="Y46" s="4">
        <f t="shared" si="7"/>
        <v>-1</v>
      </c>
      <c r="AA46" s="58"/>
    </row>
    <row r="47" spans="1:27" x14ac:dyDescent="0.2">
      <c r="B47" s="9" t="s">
        <v>269</v>
      </c>
      <c r="C47" s="7" t="s">
        <v>268</v>
      </c>
      <c r="D47" s="1" t="s">
        <v>9</v>
      </c>
      <c r="E47" s="5">
        <v>193</v>
      </c>
      <c r="F47" s="1">
        <f>G47+H47+I47</f>
        <v>173</v>
      </c>
      <c r="G47" s="1">
        <v>63</v>
      </c>
      <c r="H47" s="1">
        <v>55</v>
      </c>
      <c r="I47" s="1">
        <v>55</v>
      </c>
      <c r="J47" s="1">
        <v>201</v>
      </c>
      <c r="K47" s="1">
        <v>185</v>
      </c>
      <c r="L47" s="4">
        <f>J47-K47</f>
        <v>16</v>
      </c>
      <c r="M47" s="3"/>
      <c r="N47" s="3"/>
      <c r="P47" s="7" t="s">
        <v>46</v>
      </c>
      <c r="Q47" s="1" t="s">
        <v>0</v>
      </c>
      <c r="R47" s="5">
        <v>26</v>
      </c>
      <c r="S47" s="1">
        <f t="shared" si="6"/>
        <v>29</v>
      </c>
      <c r="T47" s="1">
        <v>8</v>
      </c>
      <c r="U47" s="1">
        <v>9</v>
      </c>
      <c r="V47" s="1">
        <v>12</v>
      </c>
      <c r="W47" s="1">
        <v>25</v>
      </c>
      <c r="X47" s="1">
        <v>34</v>
      </c>
      <c r="Y47" s="4">
        <f t="shared" si="7"/>
        <v>-9</v>
      </c>
      <c r="Z47" s="3"/>
      <c r="AA47" s="58"/>
    </row>
    <row r="48" spans="1:27" x14ac:dyDescent="0.2">
      <c r="B48" s="9" t="s">
        <v>267</v>
      </c>
      <c r="C48" s="7" t="s">
        <v>185</v>
      </c>
      <c r="D48" s="1" t="s">
        <v>15</v>
      </c>
      <c r="E48" s="5">
        <v>189</v>
      </c>
      <c r="F48" s="1">
        <f>G48+H48+I48</f>
        <v>198</v>
      </c>
      <c r="G48" s="1">
        <v>60</v>
      </c>
      <c r="H48" s="1">
        <v>60</v>
      </c>
      <c r="I48" s="1">
        <v>78</v>
      </c>
      <c r="J48" s="1">
        <v>199</v>
      </c>
      <c r="K48" s="1">
        <v>234</v>
      </c>
      <c r="L48" s="4">
        <f>J48-K48</f>
        <v>-35</v>
      </c>
      <c r="M48" s="3"/>
      <c r="N48" s="3"/>
      <c r="P48" s="7" t="s">
        <v>222</v>
      </c>
      <c r="Q48" s="6" t="s">
        <v>64</v>
      </c>
      <c r="R48" s="5">
        <v>64</v>
      </c>
      <c r="S48" s="1">
        <f t="shared" si="6"/>
        <v>78</v>
      </c>
      <c r="T48" s="1">
        <v>26</v>
      </c>
      <c r="U48" s="1">
        <v>10</v>
      </c>
      <c r="V48" s="1">
        <v>42</v>
      </c>
      <c r="W48" s="1">
        <v>81</v>
      </c>
      <c r="X48" s="1">
        <v>123</v>
      </c>
      <c r="Y48" s="4">
        <f t="shared" si="7"/>
        <v>-42</v>
      </c>
      <c r="Z48" s="3"/>
      <c r="AA48" s="58"/>
    </row>
    <row r="49" spans="1:27" x14ac:dyDescent="0.2">
      <c r="B49" s="9" t="s">
        <v>266</v>
      </c>
      <c r="C49" s="7" t="s">
        <v>161</v>
      </c>
      <c r="D49" s="1" t="s">
        <v>76</v>
      </c>
      <c r="E49" s="5">
        <v>181</v>
      </c>
      <c r="F49" s="1">
        <f>G49+H49+I49</f>
        <v>240</v>
      </c>
      <c r="G49" s="1">
        <v>52</v>
      </c>
      <c r="H49" s="1">
        <v>75</v>
      </c>
      <c r="I49" s="1">
        <v>113</v>
      </c>
      <c r="J49" s="1">
        <v>205</v>
      </c>
      <c r="K49" s="1">
        <v>337</v>
      </c>
      <c r="L49" s="4">
        <f>J49-K49</f>
        <v>-132</v>
      </c>
      <c r="M49" s="3"/>
      <c r="N49" s="3"/>
      <c r="O49" s="1">
        <v>2023</v>
      </c>
      <c r="P49" s="7" t="s">
        <v>265</v>
      </c>
      <c r="Q49" s="1" t="s">
        <v>0</v>
      </c>
      <c r="R49" s="5">
        <v>2272</v>
      </c>
      <c r="S49" s="1">
        <f t="shared" si="6"/>
        <v>1596</v>
      </c>
      <c r="T49" s="1">
        <v>677</v>
      </c>
      <c r="U49" s="1">
        <v>473</v>
      </c>
      <c r="V49" s="1">
        <v>446</v>
      </c>
      <c r="W49" s="1">
        <v>2083</v>
      </c>
      <c r="X49" s="1">
        <v>1672</v>
      </c>
      <c r="Y49" s="4">
        <f t="shared" si="7"/>
        <v>411</v>
      </c>
      <c r="Z49" s="3"/>
      <c r="AA49" s="58"/>
    </row>
    <row r="50" spans="1:27" x14ac:dyDescent="0.2">
      <c r="B50" s="9" t="s">
        <v>264</v>
      </c>
      <c r="C50" s="7" t="s">
        <v>247</v>
      </c>
      <c r="D50" s="1" t="s">
        <v>13</v>
      </c>
      <c r="E50" s="5">
        <v>173</v>
      </c>
      <c r="F50" s="1">
        <f>G50+H50+I50</f>
        <v>209</v>
      </c>
      <c r="G50" s="1">
        <v>57</v>
      </c>
      <c r="H50" s="1">
        <v>55</v>
      </c>
      <c r="I50" s="1">
        <v>97</v>
      </c>
      <c r="J50" s="1">
        <v>174</v>
      </c>
      <c r="K50" s="1">
        <v>292</v>
      </c>
      <c r="L50" s="4">
        <f>J50-K50</f>
        <v>-118</v>
      </c>
      <c r="M50" s="3"/>
      <c r="N50" s="3"/>
      <c r="O50" s="1">
        <v>2023</v>
      </c>
      <c r="P50" s="7" t="s">
        <v>263</v>
      </c>
      <c r="Q50" s="6" t="s">
        <v>35</v>
      </c>
      <c r="R50" s="5">
        <v>1358</v>
      </c>
      <c r="S50" s="1">
        <f t="shared" si="6"/>
        <v>1145</v>
      </c>
      <c r="T50" s="1">
        <v>396</v>
      </c>
      <c r="U50" s="1">
        <v>303</v>
      </c>
      <c r="V50" s="1">
        <v>446</v>
      </c>
      <c r="W50" s="1">
        <v>1329</v>
      </c>
      <c r="X50" s="1">
        <v>1413</v>
      </c>
      <c r="Y50" s="4">
        <f t="shared" si="7"/>
        <v>-84</v>
      </c>
      <c r="Z50" s="3"/>
      <c r="AA50" s="58"/>
    </row>
    <row r="51" spans="1:27" x14ac:dyDescent="0.2">
      <c r="B51" s="9" t="s">
        <v>262</v>
      </c>
      <c r="C51" s="7" t="s">
        <v>256</v>
      </c>
      <c r="D51" s="1" t="s">
        <v>0</v>
      </c>
      <c r="E51" s="5">
        <v>139</v>
      </c>
      <c r="F51" s="1">
        <f>G51+H51+I51</f>
        <v>119</v>
      </c>
      <c r="G51" s="1">
        <v>44</v>
      </c>
      <c r="H51" s="1">
        <v>28</v>
      </c>
      <c r="I51" s="1">
        <v>47</v>
      </c>
      <c r="J51" s="1">
        <v>153</v>
      </c>
      <c r="K51" s="1">
        <v>157</v>
      </c>
      <c r="L51" s="4">
        <f>J51-K51</f>
        <v>-4</v>
      </c>
      <c r="M51" s="3"/>
      <c r="N51" s="3"/>
      <c r="P51" s="7" t="s">
        <v>131</v>
      </c>
      <c r="Q51" s="6" t="s">
        <v>130</v>
      </c>
      <c r="R51" s="5">
        <v>13</v>
      </c>
      <c r="S51" s="1">
        <f t="shared" si="6"/>
        <v>22</v>
      </c>
      <c r="T51" s="1">
        <v>4</v>
      </c>
      <c r="U51" s="1">
        <v>5</v>
      </c>
      <c r="V51" s="1">
        <v>13</v>
      </c>
      <c r="W51" s="1">
        <v>16</v>
      </c>
      <c r="X51" s="1">
        <v>37</v>
      </c>
      <c r="Y51" s="4">
        <f t="shared" si="7"/>
        <v>-21</v>
      </c>
      <c r="Z51" s="3"/>
      <c r="AA51" s="58"/>
    </row>
    <row r="52" spans="1:27" x14ac:dyDescent="0.2">
      <c r="A52" s="59">
        <v>2024</v>
      </c>
      <c r="B52" s="9" t="s">
        <v>261</v>
      </c>
      <c r="C52" s="8" t="s">
        <v>201</v>
      </c>
      <c r="D52" s="1" t="s">
        <v>146</v>
      </c>
      <c r="E52" s="5">
        <v>139</v>
      </c>
      <c r="F52" s="1">
        <f>G52+H52+I52</f>
        <v>114</v>
      </c>
      <c r="G52" s="1">
        <v>34</v>
      </c>
      <c r="H52" s="1">
        <v>37</v>
      </c>
      <c r="I52" s="1">
        <v>43</v>
      </c>
      <c r="J52" s="1">
        <v>105</v>
      </c>
      <c r="K52" s="1">
        <v>118</v>
      </c>
      <c r="L52" s="4">
        <f>J52-K52</f>
        <v>-13</v>
      </c>
      <c r="N52" s="3"/>
      <c r="P52" s="7" t="s">
        <v>259</v>
      </c>
      <c r="Q52" s="1" t="s">
        <v>66</v>
      </c>
      <c r="R52" s="5">
        <v>120</v>
      </c>
      <c r="S52" s="1">
        <f t="shared" si="6"/>
        <v>153</v>
      </c>
      <c r="T52" s="1">
        <v>35</v>
      </c>
      <c r="U52" s="1">
        <v>44</v>
      </c>
      <c r="V52" s="1">
        <v>74</v>
      </c>
      <c r="W52" s="1">
        <v>142</v>
      </c>
      <c r="X52" s="1">
        <v>230</v>
      </c>
      <c r="Y52" s="4">
        <f t="shared" si="7"/>
        <v>-88</v>
      </c>
      <c r="Z52" s="3"/>
      <c r="AA52" s="58"/>
    </row>
    <row r="53" spans="1:27" x14ac:dyDescent="0.2">
      <c r="B53" s="9" t="s">
        <v>260</v>
      </c>
      <c r="C53" s="7" t="s">
        <v>220</v>
      </c>
      <c r="D53" s="1" t="s">
        <v>6</v>
      </c>
      <c r="E53" s="5">
        <v>125</v>
      </c>
      <c r="F53" s="1">
        <f>G53+H53+I53</f>
        <v>122</v>
      </c>
      <c r="G53" s="1">
        <v>34</v>
      </c>
      <c r="H53" s="1">
        <v>29</v>
      </c>
      <c r="I53" s="1">
        <v>59</v>
      </c>
      <c r="J53" s="1">
        <v>143</v>
      </c>
      <c r="K53" s="1">
        <v>186</v>
      </c>
      <c r="L53" s="4">
        <f>J53-K53</f>
        <v>-43</v>
      </c>
      <c r="M53" s="3"/>
      <c r="N53" s="3"/>
      <c r="O53" s="1">
        <v>2024</v>
      </c>
      <c r="P53" s="7" t="s">
        <v>258</v>
      </c>
      <c r="Q53" s="1" t="s">
        <v>15</v>
      </c>
      <c r="R53" s="5">
        <v>345</v>
      </c>
      <c r="S53" s="1">
        <f t="shared" si="6"/>
        <v>327</v>
      </c>
      <c r="T53" s="1">
        <v>94</v>
      </c>
      <c r="U53" s="1">
        <v>85</v>
      </c>
      <c r="V53" s="1">
        <v>148</v>
      </c>
      <c r="W53" s="1">
        <v>362</v>
      </c>
      <c r="X53" s="1">
        <v>471</v>
      </c>
      <c r="Y53" s="4">
        <f t="shared" si="7"/>
        <v>-109</v>
      </c>
      <c r="Z53" s="3"/>
      <c r="AA53" s="58"/>
    </row>
    <row r="54" spans="1:27" x14ac:dyDescent="0.2">
      <c r="B54" s="9" t="s">
        <v>257</v>
      </c>
      <c r="C54" s="7" t="s">
        <v>259</v>
      </c>
      <c r="D54" s="1" t="s">
        <v>66</v>
      </c>
      <c r="E54" s="5">
        <v>120</v>
      </c>
      <c r="F54" s="1">
        <f>G54+H54+I54</f>
        <v>153</v>
      </c>
      <c r="G54" s="1">
        <v>35</v>
      </c>
      <c r="H54" s="1">
        <v>44</v>
      </c>
      <c r="I54" s="1">
        <v>74</v>
      </c>
      <c r="J54" s="1">
        <v>142</v>
      </c>
      <c r="K54" s="1">
        <v>230</v>
      </c>
      <c r="L54" s="4">
        <f>J54-K54</f>
        <v>-88</v>
      </c>
      <c r="M54" s="3"/>
      <c r="N54" s="3"/>
      <c r="O54" s="1">
        <v>2023</v>
      </c>
      <c r="P54" s="7" t="s">
        <v>255</v>
      </c>
      <c r="Q54" s="6" t="s">
        <v>21</v>
      </c>
      <c r="R54" s="5">
        <v>2136</v>
      </c>
      <c r="S54" s="1">
        <f t="shared" si="6"/>
        <v>1519</v>
      </c>
      <c r="T54" s="1">
        <v>647</v>
      </c>
      <c r="U54" s="1">
        <v>418</v>
      </c>
      <c r="V54" s="1">
        <v>454</v>
      </c>
      <c r="W54" s="1">
        <v>2166</v>
      </c>
      <c r="X54" s="1">
        <v>1710</v>
      </c>
      <c r="Y54" s="4">
        <f t="shared" si="7"/>
        <v>456</v>
      </c>
      <c r="Z54" s="3"/>
      <c r="AA54" s="58"/>
    </row>
    <row r="55" spans="1:27" x14ac:dyDescent="0.2">
      <c r="B55" s="9" t="s">
        <v>254</v>
      </c>
      <c r="C55" s="7" t="s">
        <v>256</v>
      </c>
      <c r="D55" s="1" t="s">
        <v>2</v>
      </c>
      <c r="E55" s="5">
        <v>108</v>
      </c>
      <c r="F55" s="1">
        <f>G55+H55+I55</f>
        <v>113</v>
      </c>
      <c r="G55" s="1">
        <v>37</v>
      </c>
      <c r="H55" s="1">
        <v>29</v>
      </c>
      <c r="I55" s="1">
        <v>47</v>
      </c>
      <c r="J55" s="1">
        <v>129</v>
      </c>
      <c r="K55" s="1">
        <v>166</v>
      </c>
      <c r="L55" s="4">
        <f>J55-K55</f>
        <v>-37</v>
      </c>
      <c r="M55" s="3"/>
      <c r="N55" s="3"/>
      <c r="P55" s="8" t="s">
        <v>43</v>
      </c>
      <c r="Q55" s="1" t="s">
        <v>6</v>
      </c>
      <c r="R55" s="5">
        <f>T55*2+U55</f>
        <v>1</v>
      </c>
      <c r="S55" s="1">
        <f t="shared" si="6"/>
        <v>2</v>
      </c>
      <c r="T55" s="1">
        <v>0</v>
      </c>
      <c r="U55" s="1">
        <v>1</v>
      </c>
      <c r="V55" s="1">
        <v>1</v>
      </c>
      <c r="W55" s="1">
        <v>3</v>
      </c>
      <c r="X55" s="1">
        <v>5</v>
      </c>
      <c r="Y55" s="4">
        <f t="shared" si="7"/>
        <v>-2</v>
      </c>
      <c r="AA55" s="58"/>
    </row>
    <row r="56" spans="1:27" x14ac:dyDescent="0.2">
      <c r="B56" s="9" t="s">
        <v>252</v>
      </c>
      <c r="C56" s="7" t="s">
        <v>253</v>
      </c>
      <c r="D56" s="6" t="s">
        <v>99</v>
      </c>
      <c r="E56" s="5">
        <v>108</v>
      </c>
      <c r="F56" s="1">
        <f>G56+H56+I56</f>
        <v>142</v>
      </c>
      <c r="G56" s="1">
        <v>32</v>
      </c>
      <c r="H56" s="1">
        <v>41</v>
      </c>
      <c r="I56" s="1">
        <v>69</v>
      </c>
      <c r="J56" s="1">
        <v>153</v>
      </c>
      <c r="K56" s="1">
        <v>206</v>
      </c>
      <c r="L56" s="4">
        <f>J56-K56</f>
        <v>-53</v>
      </c>
      <c r="M56" s="3"/>
      <c r="N56" s="3"/>
      <c r="O56" s="1">
        <v>2023</v>
      </c>
      <c r="P56" s="8" t="s">
        <v>201</v>
      </c>
      <c r="Q56" s="1" t="s">
        <v>146</v>
      </c>
      <c r="R56" s="5">
        <v>139</v>
      </c>
      <c r="S56" s="1">
        <f t="shared" si="6"/>
        <v>114</v>
      </c>
      <c r="T56" s="1">
        <v>34</v>
      </c>
      <c r="U56" s="1">
        <v>37</v>
      </c>
      <c r="V56" s="1">
        <v>43</v>
      </c>
      <c r="W56" s="1">
        <v>105</v>
      </c>
      <c r="X56" s="1">
        <v>118</v>
      </c>
      <c r="Y56" s="4">
        <f t="shared" si="7"/>
        <v>-13</v>
      </c>
      <c r="AA56" s="58"/>
    </row>
    <row r="57" spans="1:27" x14ac:dyDescent="0.2">
      <c r="B57" s="9" t="s">
        <v>251</v>
      </c>
      <c r="C57" s="7" t="s">
        <v>175</v>
      </c>
      <c r="D57" s="6" t="s">
        <v>35</v>
      </c>
      <c r="E57" s="5">
        <v>104</v>
      </c>
      <c r="F57" s="1">
        <f>G57+H57+I57</f>
        <v>101</v>
      </c>
      <c r="G57" s="1">
        <v>38</v>
      </c>
      <c r="H57" s="1">
        <v>23</v>
      </c>
      <c r="I57" s="1">
        <v>40</v>
      </c>
      <c r="J57" s="1">
        <v>125</v>
      </c>
      <c r="K57" s="1">
        <v>130</v>
      </c>
      <c r="L57" s="4">
        <f>J57-K57</f>
        <v>-5</v>
      </c>
      <c r="M57" s="3"/>
      <c r="N57" s="3"/>
      <c r="P57" s="7" t="s">
        <v>250</v>
      </c>
      <c r="Q57" s="1" t="s">
        <v>66</v>
      </c>
      <c r="R57" s="5">
        <v>206</v>
      </c>
      <c r="S57" s="1">
        <f t="shared" si="6"/>
        <v>242</v>
      </c>
      <c r="T57" s="1">
        <v>66</v>
      </c>
      <c r="U57" s="1">
        <v>63</v>
      </c>
      <c r="V57" s="1">
        <v>113</v>
      </c>
      <c r="W57" s="1">
        <v>237</v>
      </c>
      <c r="X57" s="1">
        <v>334</v>
      </c>
      <c r="Y57" s="4">
        <f t="shared" si="7"/>
        <v>-97</v>
      </c>
      <c r="Z57" s="3"/>
      <c r="AA57" s="58"/>
    </row>
    <row r="58" spans="1:27" x14ac:dyDescent="0.2">
      <c r="B58" s="9" t="s">
        <v>249</v>
      </c>
      <c r="C58" s="7" t="s">
        <v>46</v>
      </c>
      <c r="D58" s="1" t="s">
        <v>130</v>
      </c>
      <c r="E58" s="5">
        <v>104</v>
      </c>
      <c r="F58" s="1">
        <f>G58+H58+I58</f>
        <v>113</v>
      </c>
      <c r="G58" s="1">
        <v>33</v>
      </c>
      <c r="H58" s="1">
        <v>37</v>
      </c>
      <c r="I58" s="1">
        <v>43</v>
      </c>
      <c r="J58" s="1">
        <v>116</v>
      </c>
      <c r="K58" s="1">
        <v>145</v>
      </c>
      <c r="L58" s="4">
        <f>J58-K58</f>
        <v>-29</v>
      </c>
      <c r="M58" s="3"/>
      <c r="N58" s="3"/>
      <c r="P58" s="7" t="s">
        <v>7</v>
      </c>
      <c r="Q58" s="1" t="s">
        <v>6</v>
      </c>
      <c r="R58" s="5">
        <f>T58*2+U58</f>
        <v>0</v>
      </c>
      <c r="S58" s="1">
        <f t="shared" si="6"/>
        <v>2</v>
      </c>
      <c r="T58" s="1">
        <v>0</v>
      </c>
      <c r="U58" s="1">
        <v>0</v>
      </c>
      <c r="V58" s="1">
        <v>2</v>
      </c>
      <c r="W58" s="1">
        <v>0</v>
      </c>
      <c r="X58" s="1">
        <v>5</v>
      </c>
      <c r="Y58" s="4">
        <f t="shared" si="7"/>
        <v>-5</v>
      </c>
      <c r="AA58" s="58"/>
    </row>
    <row r="59" spans="1:27" x14ac:dyDescent="0.2">
      <c r="B59" s="9" t="s">
        <v>248</v>
      </c>
      <c r="C59" s="7" t="s">
        <v>166</v>
      </c>
      <c r="D59" s="6" t="s">
        <v>146</v>
      </c>
      <c r="E59" s="5">
        <v>100</v>
      </c>
      <c r="F59" s="1">
        <f>G59+H59+I59</f>
        <v>115</v>
      </c>
      <c r="G59" s="1">
        <v>34</v>
      </c>
      <c r="H59" s="1">
        <v>28</v>
      </c>
      <c r="I59" s="1">
        <v>53</v>
      </c>
      <c r="J59" s="1">
        <v>126</v>
      </c>
      <c r="K59" s="1">
        <v>177</v>
      </c>
      <c r="L59" s="4">
        <f>J59-K59</f>
        <v>-51</v>
      </c>
      <c r="M59" s="3"/>
      <c r="N59" s="3"/>
      <c r="P59" s="7" t="s">
        <v>247</v>
      </c>
      <c r="Q59" s="1" t="s">
        <v>13</v>
      </c>
      <c r="R59" s="5">
        <v>173</v>
      </c>
      <c r="S59" s="1">
        <f t="shared" si="6"/>
        <v>209</v>
      </c>
      <c r="T59" s="1">
        <v>57</v>
      </c>
      <c r="U59" s="1">
        <v>55</v>
      </c>
      <c r="V59" s="1">
        <v>97</v>
      </c>
      <c r="W59" s="1">
        <v>174</v>
      </c>
      <c r="X59" s="1">
        <v>292</v>
      </c>
      <c r="Y59" s="4">
        <f t="shared" si="7"/>
        <v>-118</v>
      </c>
      <c r="Z59" s="3"/>
      <c r="AA59" s="58"/>
    </row>
    <row r="60" spans="1:27" x14ac:dyDescent="0.2">
      <c r="B60" s="9" t="s">
        <v>246</v>
      </c>
      <c r="C60" s="7" t="s">
        <v>22</v>
      </c>
      <c r="D60" s="6" t="s">
        <v>25</v>
      </c>
      <c r="E60" s="5">
        <v>95</v>
      </c>
      <c r="F60" s="1">
        <f>G60+H60+I60</f>
        <v>109</v>
      </c>
      <c r="G60" s="1">
        <v>32</v>
      </c>
      <c r="H60" s="1">
        <v>29</v>
      </c>
      <c r="I60" s="1">
        <v>48</v>
      </c>
      <c r="J60" s="1">
        <v>109</v>
      </c>
      <c r="K60" s="1">
        <v>150</v>
      </c>
      <c r="L60" s="4">
        <f>J60-K60</f>
        <v>-41</v>
      </c>
      <c r="M60" s="3"/>
      <c r="N60" s="3"/>
      <c r="P60" s="7" t="s">
        <v>194</v>
      </c>
      <c r="Q60" s="6" t="s">
        <v>146</v>
      </c>
      <c r="R60" s="5">
        <v>40</v>
      </c>
      <c r="S60" s="1">
        <f t="shared" si="6"/>
        <v>52</v>
      </c>
      <c r="T60" s="1">
        <v>13</v>
      </c>
      <c r="U60" s="1">
        <v>12</v>
      </c>
      <c r="V60" s="1">
        <v>27</v>
      </c>
      <c r="W60" s="1">
        <v>58</v>
      </c>
      <c r="X60" s="1">
        <v>92</v>
      </c>
      <c r="Y60" s="4">
        <f t="shared" si="7"/>
        <v>-34</v>
      </c>
      <c r="Z60" s="3"/>
      <c r="AA60" s="58"/>
    </row>
    <row r="61" spans="1:27" x14ac:dyDescent="0.2">
      <c r="B61" s="9" t="s">
        <v>245</v>
      </c>
      <c r="C61" s="8" t="s">
        <v>109</v>
      </c>
      <c r="D61" s="1" t="s">
        <v>13</v>
      </c>
      <c r="E61" s="5">
        <v>89</v>
      </c>
      <c r="F61" s="1">
        <f>G61+H61+I61</f>
        <v>108</v>
      </c>
      <c r="G61" s="1">
        <v>31</v>
      </c>
      <c r="H61" s="1">
        <v>27</v>
      </c>
      <c r="I61" s="1">
        <v>50</v>
      </c>
      <c r="J61" s="1">
        <v>107</v>
      </c>
      <c r="K61" s="1">
        <v>145</v>
      </c>
      <c r="L61" s="4">
        <f>J61-K61</f>
        <v>-38</v>
      </c>
      <c r="N61" s="3"/>
      <c r="P61" s="8" t="s">
        <v>73</v>
      </c>
      <c r="Q61" s="1" t="s">
        <v>9</v>
      </c>
      <c r="R61" s="5">
        <f>T61*2+U61</f>
        <v>3</v>
      </c>
      <c r="S61" s="1">
        <f t="shared" si="6"/>
        <v>3</v>
      </c>
      <c r="T61" s="1">
        <v>0</v>
      </c>
      <c r="U61" s="1">
        <v>3</v>
      </c>
      <c r="V61" s="1">
        <v>0</v>
      </c>
      <c r="W61" s="1">
        <v>4</v>
      </c>
      <c r="X61" s="1">
        <v>4</v>
      </c>
      <c r="Y61" s="4">
        <f t="shared" si="7"/>
        <v>0</v>
      </c>
      <c r="AA61" s="58"/>
    </row>
    <row r="62" spans="1:27" x14ac:dyDescent="0.2">
      <c r="B62" s="9" t="s">
        <v>244</v>
      </c>
      <c r="C62" s="7" t="s">
        <v>49</v>
      </c>
      <c r="D62" s="6" t="s">
        <v>48</v>
      </c>
      <c r="E62" s="5">
        <v>88</v>
      </c>
      <c r="F62" s="1">
        <f>G62+H62+I62</f>
        <v>99</v>
      </c>
      <c r="G62" s="1">
        <v>29</v>
      </c>
      <c r="H62" s="1">
        <v>28</v>
      </c>
      <c r="I62" s="1">
        <v>42</v>
      </c>
      <c r="J62" s="1">
        <v>80</v>
      </c>
      <c r="K62" s="1">
        <v>130</v>
      </c>
      <c r="L62" s="4">
        <f>J62-K62</f>
        <v>-50</v>
      </c>
      <c r="M62" s="3"/>
      <c r="N62" s="3"/>
      <c r="P62" s="8" t="s">
        <v>62</v>
      </c>
      <c r="Q62" s="1" t="s">
        <v>2</v>
      </c>
      <c r="R62" s="5">
        <f>T62*2+U62</f>
        <v>2</v>
      </c>
      <c r="S62" s="1">
        <f t="shared" si="6"/>
        <v>3</v>
      </c>
      <c r="T62" s="1">
        <v>1</v>
      </c>
      <c r="U62" s="1">
        <v>0</v>
      </c>
      <c r="V62" s="1">
        <v>2</v>
      </c>
      <c r="W62" s="1">
        <v>4</v>
      </c>
      <c r="X62" s="1">
        <v>11</v>
      </c>
      <c r="Y62" s="4">
        <f t="shared" si="7"/>
        <v>-7</v>
      </c>
      <c r="AA62" s="58"/>
    </row>
    <row r="63" spans="1:27" x14ac:dyDescent="0.2">
      <c r="B63" s="9" t="s">
        <v>243</v>
      </c>
      <c r="C63" s="7" t="s">
        <v>65</v>
      </c>
      <c r="D63" s="6" t="s">
        <v>64</v>
      </c>
      <c r="E63" s="5">
        <v>87</v>
      </c>
      <c r="F63" s="1">
        <f>G63+H63+I63</f>
        <v>165</v>
      </c>
      <c r="G63" s="1">
        <v>25</v>
      </c>
      <c r="H63" s="1">
        <v>36</v>
      </c>
      <c r="I63" s="1">
        <v>104</v>
      </c>
      <c r="J63" s="1">
        <v>115</v>
      </c>
      <c r="K63" s="1">
        <v>287</v>
      </c>
      <c r="L63" s="4">
        <f>J63-K63</f>
        <v>-172</v>
      </c>
      <c r="M63" s="3"/>
      <c r="N63" s="3"/>
      <c r="P63" s="7" t="s">
        <v>173</v>
      </c>
      <c r="Q63" s="1" t="s">
        <v>76</v>
      </c>
      <c r="R63" s="5">
        <v>31</v>
      </c>
      <c r="S63" s="1">
        <f t="shared" si="6"/>
        <v>43</v>
      </c>
      <c r="T63" s="1">
        <v>11</v>
      </c>
      <c r="U63" s="1">
        <v>7</v>
      </c>
      <c r="V63" s="1">
        <v>25</v>
      </c>
      <c r="W63" s="1">
        <v>43</v>
      </c>
      <c r="X63" s="1">
        <v>86</v>
      </c>
      <c r="Y63" s="4">
        <f t="shared" si="7"/>
        <v>-43</v>
      </c>
      <c r="Z63" s="3"/>
      <c r="AA63" s="58"/>
    </row>
    <row r="64" spans="1:27" x14ac:dyDescent="0.2">
      <c r="B64" s="9" t="s">
        <v>241</v>
      </c>
      <c r="C64" s="7" t="s">
        <v>242</v>
      </c>
      <c r="D64" s="6" t="s">
        <v>35</v>
      </c>
      <c r="E64" s="5">
        <v>86</v>
      </c>
      <c r="F64" s="1">
        <f>G64+H64+I64</f>
        <v>84</v>
      </c>
      <c r="G64" s="1">
        <v>33</v>
      </c>
      <c r="H64" s="1">
        <v>19</v>
      </c>
      <c r="I64" s="1">
        <v>32</v>
      </c>
      <c r="J64" s="1">
        <v>93</v>
      </c>
      <c r="K64" s="1">
        <v>94</v>
      </c>
      <c r="L64" s="4">
        <f>J64-K64</f>
        <v>-1</v>
      </c>
      <c r="M64" s="3"/>
      <c r="N64" s="3"/>
      <c r="P64" s="7" t="s">
        <v>159</v>
      </c>
      <c r="Q64" s="1" t="s">
        <v>0</v>
      </c>
      <c r="R64" s="5">
        <v>24</v>
      </c>
      <c r="S64" s="1">
        <f t="shared" si="6"/>
        <v>20</v>
      </c>
      <c r="T64" s="1">
        <v>9</v>
      </c>
      <c r="U64" s="1">
        <v>6</v>
      </c>
      <c r="V64" s="1">
        <v>5</v>
      </c>
      <c r="W64" s="1">
        <v>27</v>
      </c>
      <c r="X64" s="1">
        <v>22</v>
      </c>
      <c r="Y64" s="4">
        <f t="shared" si="7"/>
        <v>5</v>
      </c>
      <c r="Z64" s="3"/>
      <c r="AA64" s="58"/>
    </row>
    <row r="65" spans="2:27" x14ac:dyDescent="0.2">
      <c r="B65" s="9" t="s">
        <v>240</v>
      </c>
      <c r="C65" s="7" t="s">
        <v>98</v>
      </c>
      <c r="D65" s="1" t="s">
        <v>70</v>
      </c>
      <c r="E65" s="5">
        <v>86</v>
      </c>
      <c r="F65" s="1">
        <f>G65+H65+I65</f>
        <v>124</v>
      </c>
      <c r="G65" s="1">
        <v>22</v>
      </c>
      <c r="H65" s="1">
        <v>38</v>
      </c>
      <c r="I65" s="1">
        <v>64</v>
      </c>
      <c r="J65" s="1">
        <v>107</v>
      </c>
      <c r="K65" s="1">
        <v>210</v>
      </c>
      <c r="L65" s="4">
        <f>J65-K65</f>
        <v>-103</v>
      </c>
      <c r="M65" s="3"/>
      <c r="N65" s="3"/>
      <c r="P65" s="7" t="s">
        <v>190</v>
      </c>
      <c r="Q65" s="6" t="s">
        <v>116</v>
      </c>
      <c r="R65" s="5">
        <v>39</v>
      </c>
      <c r="S65" s="1">
        <f t="shared" si="6"/>
        <v>65</v>
      </c>
      <c r="T65" s="1">
        <v>11</v>
      </c>
      <c r="U65" s="1">
        <v>17</v>
      </c>
      <c r="V65" s="1">
        <v>37</v>
      </c>
      <c r="W65" s="1">
        <v>51</v>
      </c>
      <c r="X65" s="1">
        <v>116</v>
      </c>
      <c r="Y65" s="4">
        <f t="shared" si="7"/>
        <v>-65</v>
      </c>
      <c r="Z65" s="3"/>
      <c r="AA65" s="58"/>
    </row>
    <row r="66" spans="2:27" x14ac:dyDescent="0.2">
      <c r="B66" s="9" t="s">
        <v>238</v>
      </c>
      <c r="C66" s="7" t="s">
        <v>239</v>
      </c>
      <c r="D66" s="6" t="s">
        <v>87</v>
      </c>
      <c r="E66" s="5">
        <v>85</v>
      </c>
      <c r="F66" s="1">
        <f>G66+H66+I66</f>
        <v>74</v>
      </c>
      <c r="G66" s="1">
        <v>25</v>
      </c>
      <c r="H66" s="1">
        <v>27</v>
      </c>
      <c r="I66" s="1">
        <v>22</v>
      </c>
      <c r="J66" s="1">
        <v>90</v>
      </c>
      <c r="K66" s="1">
        <v>73</v>
      </c>
      <c r="L66" s="4">
        <f>J66-K66</f>
        <v>17</v>
      </c>
      <c r="M66" s="3"/>
      <c r="N66" s="3"/>
      <c r="P66" s="8" t="s">
        <v>71</v>
      </c>
      <c r="Q66" s="1" t="s">
        <v>70</v>
      </c>
      <c r="R66" s="5">
        <f>T66*2+U66</f>
        <v>2</v>
      </c>
      <c r="S66" s="1">
        <f t="shared" si="6"/>
        <v>3</v>
      </c>
      <c r="T66" s="1">
        <v>1</v>
      </c>
      <c r="U66" s="1">
        <v>0</v>
      </c>
      <c r="V66" s="1">
        <v>2</v>
      </c>
      <c r="W66" s="1">
        <v>4</v>
      </c>
      <c r="X66" s="1">
        <v>5</v>
      </c>
      <c r="Y66" s="4">
        <f t="shared" si="7"/>
        <v>-1</v>
      </c>
      <c r="AA66" s="58"/>
    </row>
    <row r="67" spans="2:27" x14ac:dyDescent="0.2">
      <c r="B67" s="9" t="s">
        <v>236</v>
      </c>
      <c r="C67" s="7" t="s">
        <v>39</v>
      </c>
      <c r="D67" s="6" t="s">
        <v>0</v>
      </c>
      <c r="E67" s="5">
        <v>80</v>
      </c>
      <c r="F67" s="1">
        <f>G67+H67+I67</f>
        <v>91</v>
      </c>
      <c r="G67" s="1">
        <v>25</v>
      </c>
      <c r="H67" s="1">
        <v>30</v>
      </c>
      <c r="I67" s="1">
        <v>36</v>
      </c>
      <c r="J67" s="1">
        <v>89</v>
      </c>
      <c r="K67" s="1">
        <v>106</v>
      </c>
      <c r="L67" s="4">
        <f>J67-K67</f>
        <v>-17</v>
      </c>
      <c r="M67" s="3"/>
      <c r="N67" s="3"/>
      <c r="P67" s="14" t="s">
        <v>71</v>
      </c>
      <c r="Q67" s="1" t="s">
        <v>35</v>
      </c>
      <c r="R67" s="5">
        <f>T67*2+U67</f>
        <v>13</v>
      </c>
      <c r="S67" s="1">
        <f t="shared" si="6"/>
        <v>22</v>
      </c>
      <c r="T67" s="1">
        <v>3</v>
      </c>
      <c r="U67" s="1">
        <v>7</v>
      </c>
      <c r="V67" s="1">
        <v>12</v>
      </c>
      <c r="W67" s="1">
        <v>20</v>
      </c>
      <c r="X67" s="1">
        <v>38</v>
      </c>
      <c r="Y67" s="4">
        <f t="shared" si="7"/>
        <v>-18</v>
      </c>
      <c r="AA67" s="58"/>
    </row>
    <row r="68" spans="2:27" x14ac:dyDescent="0.2">
      <c r="B68" s="9" t="s">
        <v>235</v>
      </c>
      <c r="C68" s="7" t="s">
        <v>237</v>
      </c>
      <c r="D68" s="6" t="s">
        <v>2</v>
      </c>
      <c r="E68" s="5">
        <v>80</v>
      </c>
      <c r="F68" s="1">
        <f>G68+H68+I68</f>
        <v>96</v>
      </c>
      <c r="G68" s="1">
        <v>28</v>
      </c>
      <c r="H68" s="1">
        <v>23</v>
      </c>
      <c r="I68" s="1">
        <v>45</v>
      </c>
      <c r="J68" s="1">
        <v>108</v>
      </c>
      <c r="K68" s="1">
        <v>146</v>
      </c>
      <c r="L68" s="4">
        <f>J68-K68</f>
        <v>-38</v>
      </c>
      <c r="M68" s="3"/>
      <c r="N68" s="3"/>
      <c r="P68" s="7" t="s">
        <v>233</v>
      </c>
      <c r="Q68" s="1" t="s">
        <v>15</v>
      </c>
      <c r="R68" s="5">
        <v>661</v>
      </c>
      <c r="S68" s="1">
        <f t="shared" si="6"/>
        <v>557</v>
      </c>
      <c r="T68" s="1">
        <v>171</v>
      </c>
      <c r="U68" s="1">
        <v>165</v>
      </c>
      <c r="V68" s="1">
        <v>221</v>
      </c>
      <c r="W68" s="1">
        <v>640</v>
      </c>
      <c r="X68" s="1">
        <v>779</v>
      </c>
      <c r="Y68" s="4">
        <f t="shared" si="7"/>
        <v>-139</v>
      </c>
      <c r="Z68" s="3"/>
      <c r="AA68" s="58"/>
    </row>
    <row r="69" spans="2:27" x14ac:dyDescent="0.2">
      <c r="B69" s="9" t="s">
        <v>232</v>
      </c>
      <c r="C69" s="7" t="s">
        <v>234</v>
      </c>
      <c r="D69" s="6" t="s">
        <v>9</v>
      </c>
      <c r="E69" s="5">
        <v>80</v>
      </c>
      <c r="F69" s="1">
        <f>G69+H69+I69</f>
        <v>90</v>
      </c>
      <c r="G69" s="1">
        <v>25</v>
      </c>
      <c r="H69" s="1">
        <v>26</v>
      </c>
      <c r="I69" s="1">
        <v>39</v>
      </c>
      <c r="J69" s="1">
        <v>77</v>
      </c>
      <c r="K69" s="1">
        <v>125</v>
      </c>
      <c r="L69" s="4">
        <f>J69-K69</f>
        <v>-48</v>
      </c>
      <c r="M69" s="3"/>
      <c r="N69" s="3"/>
      <c r="P69" s="7" t="s">
        <v>210</v>
      </c>
      <c r="Q69" s="6" t="s">
        <v>48</v>
      </c>
      <c r="R69" s="5">
        <v>54</v>
      </c>
      <c r="S69" s="1">
        <f t="shared" si="6"/>
        <v>81</v>
      </c>
      <c r="T69" s="1">
        <v>14</v>
      </c>
      <c r="U69" s="1">
        <v>25</v>
      </c>
      <c r="V69" s="1">
        <v>42</v>
      </c>
      <c r="W69" s="1">
        <v>53</v>
      </c>
      <c r="X69" s="1">
        <v>111</v>
      </c>
      <c r="Y69" s="4">
        <f t="shared" si="7"/>
        <v>-58</v>
      </c>
      <c r="Z69" s="3"/>
      <c r="AA69" s="58"/>
    </row>
    <row r="70" spans="2:27" x14ac:dyDescent="0.2">
      <c r="B70" s="9" t="s">
        <v>231</v>
      </c>
      <c r="C70" s="7" t="s">
        <v>206</v>
      </c>
      <c r="D70" s="6" t="s">
        <v>0</v>
      </c>
      <c r="E70" s="5">
        <v>77</v>
      </c>
      <c r="F70" s="1">
        <f>G70+H70+I70</f>
        <v>76</v>
      </c>
      <c r="G70" s="1">
        <v>19</v>
      </c>
      <c r="H70" s="1">
        <v>23</v>
      </c>
      <c r="I70" s="1">
        <v>34</v>
      </c>
      <c r="J70" s="1">
        <v>98</v>
      </c>
      <c r="K70" s="1">
        <v>116</v>
      </c>
      <c r="L70" s="4">
        <f>J70-K70</f>
        <v>-18</v>
      </c>
      <c r="M70" s="3">
        <v>3</v>
      </c>
      <c r="N70" s="3"/>
      <c r="O70" s="1">
        <v>2023</v>
      </c>
      <c r="P70" s="7" t="s">
        <v>210</v>
      </c>
      <c r="Q70" s="6" t="s">
        <v>9</v>
      </c>
      <c r="R70" s="5">
        <v>2284</v>
      </c>
      <c r="S70" s="1">
        <f t="shared" ref="S70:S101" si="8">T70+U70+V70</f>
        <v>1624</v>
      </c>
      <c r="T70" s="1">
        <v>688</v>
      </c>
      <c r="U70" s="1">
        <v>451</v>
      </c>
      <c r="V70" s="1">
        <v>485</v>
      </c>
      <c r="W70" s="1">
        <v>2267</v>
      </c>
      <c r="X70" s="1">
        <v>1834</v>
      </c>
      <c r="Y70" s="4">
        <f t="shared" ref="Y70:Y101" si="9">W70-X70</f>
        <v>433</v>
      </c>
      <c r="Z70" s="3">
        <v>4</v>
      </c>
      <c r="AA70" s="58"/>
    </row>
    <row r="71" spans="2:27" x14ac:dyDescent="0.2">
      <c r="B71" s="9" t="s">
        <v>230</v>
      </c>
      <c r="C71" s="7" t="s">
        <v>105</v>
      </c>
      <c r="D71" s="1" t="s">
        <v>76</v>
      </c>
      <c r="E71" s="5">
        <v>77</v>
      </c>
      <c r="F71" s="1">
        <f>G71+H71+I71</f>
        <v>98</v>
      </c>
      <c r="G71" s="1">
        <v>21</v>
      </c>
      <c r="H71" s="1">
        <v>33</v>
      </c>
      <c r="I71" s="1">
        <v>44</v>
      </c>
      <c r="J71" s="1">
        <v>69</v>
      </c>
      <c r="K71" s="1">
        <v>129</v>
      </c>
      <c r="L71" s="4">
        <f>J71-K71</f>
        <v>-60</v>
      </c>
      <c r="M71" s="3"/>
      <c r="N71" s="3"/>
      <c r="P71" s="7" t="s">
        <v>167</v>
      </c>
      <c r="Q71" s="1" t="s">
        <v>18</v>
      </c>
      <c r="R71" s="5">
        <v>26</v>
      </c>
      <c r="S71" s="1">
        <f t="shared" si="8"/>
        <v>39</v>
      </c>
      <c r="T71" s="1">
        <v>7</v>
      </c>
      <c r="U71" s="1">
        <v>11</v>
      </c>
      <c r="V71" s="1">
        <v>21</v>
      </c>
      <c r="W71" s="1">
        <v>23</v>
      </c>
      <c r="X71" s="1">
        <v>50</v>
      </c>
      <c r="Y71" s="4">
        <f t="shared" si="9"/>
        <v>-27</v>
      </c>
      <c r="Z71" s="3"/>
      <c r="AA71" s="58"/>
    </row>
    <row r="72" spans="2:27" x14ac:dyDescent="0.2">
      <c r="B72" s="9" t="s">
        <v>229</v>
      </c>
      <c r="C72" s="7" t="s">
        <v>164</v>
      </c>
      <c r="D72" s="1" t="s">
        <v>70</v>
      </c>
      <c r="E72" s="5">
        <v>75</v>
      </c>
      <c r="F72" s="1">
        <f>G72+H72+I72</f>
        <v>115</v>
      </c>
      <c r="G72" s="1">
        <v>20</v>
      </c>
      <c r="H72" s="1">
        <v>35</v>
      </c>
      <c r="I72" s="1">
        <v>60</v>
      </c>
      <c r="J72" s="1">
        <v>85</v>
      </c>
      <c r="K72" s="1">
        <v>187</v>
      </c>
      <c r="L72" s="4">
        <f>J72-K72</f>
        <v>-102</v>
      </c>
      <c r="M72" s="3"/>
      <c r="N72" s="3"/>
      <c r="O72" s="1">
        <v>2023</v>
      </c>
      <c r="P72" s="7" t="s">
        <v>167</v>
      </c>
      <c r="Q72" s="6" t="s">
        <v>9</v>
      </c>
      <c r="R72" s="5">
        <v>2046</v>
      </c>
      <c r="S72" s="1">
        <f t="shared" si="8"/>
        <v>1548</v>
      </c>
      <c r="T72" s="1">
        <v>603</v>
      </c>
      <c r="U72" s="1">
        <v>423</v>
      </c>
      <c r="V72" s="1">
        <v>522</v>
      </c>
      <c r="W72" s="1">
        <v>2054</v>
      </c>
      <c r="X72" s="1">
        <v>1852</v>
      </c>
      <c r="Y72" s="4">
        <f t="shared" si="9"/>
        <v>202</v>
      </c>
      <c r="Z72" s="3"/>
      <c r="AA72" s="58"/>
    </row>
    <row r="73" spans="2:27" x14ac:dyDescent="0.2">
      <c r="B73" s="9" t="s">
        <v>227</v>
      </c>
      <c r="C73" s="7" t="s">
        <v>228</v>
      </c>
      <c r="D73" s="1" t="s">
        <v>87</v>
      </c>
      <c r="E73" s="5">
        <v>73</v>
      </c>
      <c r="F73" s="1">
        <f>G73+H73+I73</f>
        <v>78</v>
      </c>
      <c r="G73" s="1">
        <v>24</v>
      </c>
      <c r="H73" s="1">
        <v>25</v>
      </c>
      <c r="I73" s="1">
        <v>29</v>
      </c>
      <c r="J73" s="1">
        <v>87</v>
      </c>
      <c r="K73" s="1">
        <v>99</v>
      </c>
      <c r="L73" s="4">
        <f>J73-K73</f>
        <v>-12</v>
      </c>
      <c r="M73" s="3"/>
      <c r="N73" s="3"/>
      <c r="P73" s="8" t="s">
        <v>80</v>
      </c>
      <c r="Q73" s="1" t="s">
        <v>9</v>
      </c>
      <c r="R73" s="5">
        <f>T73*2+U73</f>
        <v>4</v>
      </c>
      <c r="S73" s="1">
        <f t="shared" si="8"/>
        <v>7</v>
      </c>
      <c r="T73" s="1">
        <v>1</v>
      </c>
      <c r="U73" s="1">
        <v>2</v>
      </c>
      <c r="V73" s="1">
        <v>4</v>
      </c>
      <c r="W73" s="1">
        <v>4</v>
      </c>
      <c r="X73" s="1">
        <v>20</v>
      </c>
      <c r="Y73" s="4">
        <f t="shared" si="9"/>
        <v>-16</v>
      </c>
      <c r="AA73" s="58"/>
    </row>
    <row r="74" spans="2:27" x14ac:dyDescent="0.2">
      <c r="B74" s="9" t="s">
        <v>226</v>
      </c>
      <c r="C74" s="7" t="s">
        <v>209</v>
      </c>
      <c r="D74" s="6" t="s">
        <v>35</v>
      </c>
      <c r="E74" s="5">
        <v>72</v>
      </c>
      <c r="F74" s="1">
        <f>G74+H74+I74</f>
        <v>71</v>
      </c>
      <c r="G74" s="1">
        <v>24</v>
      </c>
      <c r="H74" s="1">
        <v>18</v>
      </c>
      <c r="I74" s="1">
        <v>29</v>
      </c>
      <c r="J74" s="1">
        <v>87</v>
      </c>
      <c r="K74" s="1">
        <v>92</v>
      </c>
      <c r="L74" s="4">
        <f>J74-K74</f>
        <v>-5</v>
      </c>
      <c r="M74" s="3"/>
      <c r="N74" s="3"/>
      <c r="O74" s="1">
        <v>2023</v>
      </c>
      <c r="P74" s="7" t="s">
        <v>225</v>
      </c>
      <c r="Q74" s="1" t="s">
        <v>116</v>
      </c>
      <c r="R74" s="5">
        <v>607</v>
      </c>
      <c r="S74" s="1">
        <f t="shared" si="8"/>
        <v>542</v>
      </c>
      <c r="T74" s="1">
        <v>171</v>
      </c>
      <c r="U74" s="1">
        <v>152</v>
      </c>
      <c r="V74" s="1">
        <v>219</v>
      </c>
      <c r="W74" s="1">
        <v>600</v>
      </c>
      <c r="X74" s="1">
        <v>727</v>
      </c>
      <c r="Y74" s="4">
        <f t="shared" si="9"/>
        <v>-127</v>
      </c>
      <c r="Z74" s="3"/>
      <c r="AA74" s="58"/>
    </row>
    <row r="75" spans="2:27" x14ac:dyDescent="0.2">
      <c r="B75" s="9" t="s">
        <v>224</v>
      </c>
      <c r="C75" s="7" t="s">
        <v>45</v>
      </c>
      <c r="D75" s="1" t="s">
        <v>2</v>
      </c>
      <c r="E75" s="5">
        <v>72</v>
      </c>
      <c r="F75" s="1">
        <f>G75+H75+I75</f>
        <v>97</v>
      </c>
      <c r="G75" s="1">
        <v>25</v>
      </c>
      <c r="H75" s="1">
        <v>22</v>
      </c>
      <c r="I75" s="1">
        <v>50</v>
      </c>
      <c r="J75" s="1">
        <v>85</v>
      </c>
      <c r="K75" s="1">
        <v>162</v>
      </c>
      <c r="L75" s="4">
        <f>J75-K75</f>
        <v>-77</v>
      </c>
      <c r="M75" s="3"/>
      <c r="N75" s="3"/>
      <c r="P75" s="7" t="s">
        <v>113</v>
      </c>
      <c r="Q75" s="6" t="s">
        <v>0</v>
      </c>
      <c r="R75" s="5">
        <v>7</v>
      </c>
      <c r="S75" s="1">
        <f t="shared" si="8"/>
        <v>7</v>
      </c>
      <c r="T75" s="1">
        <v>3</v>
      </c>
      <c r="U75" s="1">
        <v>1</v>
      </c>
      <c r="V75" s="1">
        <v>3</v>
      </c>
      <c r="W75" s="1">
        <v>7</v>
      </c>
      <c r="X75" s="1">
        <v>9</v>
      </c>
      <c r="Y75" s="4">
        <f t="shared" si="9"/>
        <v>-2</v>
      </c>
      <c r="Z75" s="3"/>
      <c r="AA75" s="58"/>
    </row>
    <row r="76" spans="2:27" x14ac:dyDescent="0.2">
      <c r="B76" s="9" t="s">
        <v>223</v>
      </c>
      <c r="C76" s="7" t="s">
        <v>38</v>
      </c>
      <c r="D76" s="6" t="s">
        <v>21</v>
      </c>
      <c r="E76" s="5">
        <v>68</v>
      </c>
      <c r="F76" s="1">
        <f>G76+H76+I76</f>
        <v>71</v>
      </c>
      <c r="G76" s="1">
        <v>21</v>
      </c>
      <c r="H76" s="1">
        <v>23</v>
      </c>
      <c r="I76" s="1">
        <v>27</v>
      </c>
      <c r="J76" s="1">
        <v>71</v>
      </c>
      <c r="K76" s="1">
        <v>78</v>
      </c>
      <c r="L76" s="4">
        <f>J76-K76</f>
        <v>-7</v>
      </c>
      <c r="M76" s="3"/>
      <c r="N76" s="3"/>
      <c r="P76" s="7" t="s">
        <v>136</v>
      </c>
      <c r="Q76" s="6" t="s">
        <v>18</v>
      </c>
      <c r="R76" s="5">
        <v>14</v>
      </c>
      <c r="S76" s="1">
        <f t="shared" si="8"/>
        <v>23</v>
      </c>
      <c r="T76" s="1">
        <v>5</v>
      </c>
      <c r="U76" s="1">
        <v>4</v>
      </c>
      <c r="V76" s="1">
        <v>14</v>
      </c>
      <c r="W76" s="1">
        <v>17</v>
      </c>
      <c r="X76" s="1">
        <v>36</v>
      </c>
      <c r="Y76" s="4">
        <f t="shared" si="9"/>
        <v>-19</v>
      </c>
      <c r="Z76" s="3"/>
      <c r="AA76" s="58"/>
    </row>
    <row r="77" spans="2:27" x14ac:dyDescent="0.2">
      <c r="B77" s="9" t="s">
        <v>221</v>
      </c>
      <c r="C77" s="7" t="s">
        <v>75</v>
      </c>
      <c r="D77" s="1" t="s">
        <v>0</v>
      </c>
      <c r="E77" s="5">
        <v>64</v>
      </c>
      <c r="F77" s="1">
        <f>G77+H77+I77</f>
        <v>58</v>
      </c>
      <c r="G77" s="1">
        <v>19</v>
      </c>
      <c r="H77" s="1">
        <v>15</v>
      </c>
      <c r="I77" s="1">
        <v>24</v>
      </c>
      <c r="J77" s="1">
        <v>71</v>
      </c>
      <c r="K77" s="1">
        <v>80</v>
      </c>
      <c r="L77" s="4">
        <f>J77-K77</f>
        <v>-9</v>
      </c>
      <c r="M77" s="3"/>
      <c r="N77" s="3"/>
      <c r="P77" s="7" t="s">
        <v>220</v>
      </c>
      <c r="Q77" s="1" t="s">
        <v>6</v>
      </c>
      <c r="R77" s="5">
        <v>125</v>
      </c>
      <c r="S77" s="1">
        <f t="shared" si="8"/>
        <v>122</v>
      </c>
      <c r="T77" s="1">
        <v>34</v>
      </c>
      <c r="U77" s="1">
        <v>29</v>
      </c>
      <c r="V77" s="1">
        <v>59</v>
      </c>
      <c r="W77" s="1">
        <v>143</v>
      </c>
      <c r="X77" s="1">
        <v>186</v>
      </c>
      <c r="Y77" s="4">
        <f t="shared" si="9"/>
        <v>-43</v>
      </c>
      <c r="Z77" s="3"/>
      <c r="AA77" s="58"/>
    </row>
    <row r="78" spans="2:27" x14ac:dyDescent="0.2">
      <c r="B78" s="9" t="s">
        <v>219</v>
      </c>
      <c r="C78" s="7" t="s">
        <v>222</v>
      </c>
      <c r="D78" s="6" t="s">
        <v>64</v>
      </c>
      <c r="E78" s="5">
        <v>64</v>
      </c>
      <c r="F78" s="1">
        <f>G78+H78+I78</f>
        <v>78</v>
      </c>
      <c r="G78" s="1">
        <v>26</v>
      </c>
      <c r="H78" s="1">
        <v>10</v>
      </c>
      <c r="I78" s="1">
        <v>42</v>
      </c>
      <c r="J78" s="1">
        <v>81</v>
      </c>
      <c r="K78" s="1">
        <v>123</v>
      </c>
      <c r="L78" s="4">
        <f>J78-K78</f>
        <v>-42</v>
      </c>
      <c r="M78" s="3"/>
      <c r="N78" s="3"/>
      <c r="P78" s="7" t="s">
        <v>188</v>
      </c>
      <c r="Q78" s="6" t="s">
        <v>25</v>
      </c>
      <c r="R78" s="5">
        <v>38</v>
      </c>
      <c r="S78" s="1">
        <f t="shared" si="8"/>
        <v>50</v>
      </c>
      <c r="T78" s="1">
        <v>12</v>
      </c>
      <c r="U78" s="1">
        <v>12</v>
      </c>
      <c r="V78" s="1">
        <v>26</v>
      </c>
      <c r="W78" s="1">
        <v>52</v>
      </c>
      <c r="X78" s="1">
        <v>89</v>
      </c>
      <c r="Y78" s="4">
        <f t="shared" si="9"/>
        <v>-37</v>
      </c>
      <c r="Z78" s="3"/>
      <c r="AA78" s="58"/>
    </row>
    <row r="79" spans="2:27" x14ac:dyDescent="0.2">
      <c r="B79" s="9" t="s">
        <v>217</v>
      </c>
      <c r="C79" s="7" t="s">
        <v>218</v>
      </c>
      <c r="D79" s="6" t="s">
        <v>6</v>
      </c>
      <c r="E79" s="5">
        <v>63</v>
      </c>
      <c r="F79" s="1">
        <f>G79+H79+I79</f>
        <v>88</v>
      </c>
      <c r="G79" s="1">
        <v>23</v>
      </c>
      <c r="H79" s="1">
        <v>17</v>
      </c>
      <c r="I79" s="1">
        <v>48</v>
      </c>
      <c r="J79" s="1">
        <v>73</v>
      </c>
      <c r="K79" s="1">
        <v>148</v>
      </c>
      <c r="L79" s="4">
        <f>J79-K79</f>
        <v>-75</v>
      </c>
      <c r="M79" s="3"/>
      <c r="N79" s="3"/>
      <c r="O79" s="1">
        <v>2023</v>
      </c>
      <c r="P79" s="7" t="s">
        <v>216</v>
      </c>
      <c r="Q79" s="6" t="s">
        <v>25</v>
      </c>
      <c r="R79" s="5">
        <v>1428</v>
      </c>
      <c r="S79" s="1">
        <f t="shared" si="8"/>
        <v>1166</v>
      </c>
      <c r="T79" s="1">
        <v>400</v>
      </c>
      <c r="U79" s="1">
        <v>327</v>
      </c>
      <c r="V79" s="1">
        <v>439</v>
      </c>
      <c r="W79" s="1">
        <v>1476</v>
      </c>
      <c r="X79" s="1">
        <v>1522</v>
      </c>
      <c r="Y79" s="4">
        <f t="shared" si="9"/>
        <v>-46</v>
      </c>
      <c r="Z79" s="3"/>
      <c r="AA79" s="58"/>
    </row>
    <row r="80" spans="2:27" x14ac:dyDescent="0.2">
      <c r="B80" s="9" t="s">
        <v>215</v>
      </c>
      <c r="C80" s="7" t="s">
        <v>31</v>
      </c>
      <c r="D80" s="6" t="s">
        <v>0</v>
      </c>
      <c r="E80" s="5">
        <v>61</v>
      </c>
      <c r="F80" s="1">
        <f>G80+H80+I80</f>
        <v>86</v>
      </c>
      <c r="G80" s="1">
        <v>17</v>
      </c>
      <c r="H80" s="1">
        <v>23</v>
      </c>
      <c r="I80" s="1">
        <v>46</v>
      </c>
      <c r="J80" s="1">
        <v>83</v>
      </c>
      <c r="K80" s="1">
        <v>137</v>
      </c>
      <c r="L80" s="4">
        <f>J80-K80</f>
        <v>-54</v>
      </c>
      <c r="M80" s="3"/>
      <c r="N80" s="3"/>
      <c r="P80" s="7" t="s">
        <v>213</v>
      </c>
      <c r="Q80" s="6" t="s">
        <v>9</v>
      </c>
      <c r="R80" s="5">
        <v>54</v>
      </c>
      <c r="S80" s="1">
        <f t="shared" si="8"/>
        <v>61</v>
      </c>
      <c r="T80" s="1">
        <v>18</v>
      </c>
      <c r="U80" s="1">
        <v>15</v>
      </c>
      <c r="V80" s="1">
        <v>28</v>
      </c>
      <c r="W80" s="1">
        <v>57</v>
      </c>
      <c r="X80" s="1">
        <v>80</v>
      </c>
      <c r="Y80" s="4">
        <f t="shared" si="9"/>
        <v>-23</v>
      </c>
      <c r="Z80" s="3"/>
      <c r="AA80" s="58"/>
    </row>
    <row r="81" spans="2:27" x14ac:dyDescent="0.2">
      <c r="B81" s="9" t="s">
        <v>214</v>
      </c>
      <c r="C81" s="7" t="s">
        <v>34</v>
      </c>
      <c r="D81" s="6" t="s">
        <v>21</v>
      </c>
      <c r="E81" s="5">
        <v>56</v>
      </c>
      <c r="F81" s="1">
        <f>G81+H81+I81</f>
        <v>65</v>
      </c>
      <c r="G81" s="1">
        <v>19</v>
      </c>
      <c r="H81" s="1">
        <v>18</v>
      </c>
      <c r="I81" s="1">
        <v>28</v>
      </c>
      <c r="J81" s="1">
        <v>69</v>
      </c>
      <c r="K81" s="1">
        <v>84</v>
      </c>
      <c r="L81" s="4">
        <f>J81-K81</f>
        <v>-15</v>
      </c>
      <c r="M81" s="3"/>
      <c r="N81" s="3"/>
      <c r="O81" s="1">
        <v>2023</v>
      </c>
      <c r="P81" s="7" t="s">
        <v>212</v>
      </c>
      <c r="Q81" s="6" t="s">
        <v>87</v>
      </c>
      <c r="R81" s="5">
        <v>2226</v>
      </c>
      <c r="S81" s="1">
        <f t="shared" si="8"/>
        <v>1589</v>
      </c>
      <c r="T81" s="1">
        <v>679</v>
      </c>
      <c r="U81" s="1">
        <v>433</v>
      </c>
      <c r="V81" s="1">
        <v>477</v>
      </c>
      <c r="W81" s="1">
        <v>2135</v>
      </c>
      <c r="X81" s="1">
        <v>1697</v>
      </c>
      <c r="Y81" s="4">
        <f t="shared" si="9"/>
        <v>438</v>
      </c>
      <c r="Z81" s="3"/>
      <c r="AA81" s="58"/>
    </row>
    <row r="82" spans="2:27" x14ac:dyDescent="0.2">
      <c r="B82" s="9" t="s">
        <v>211</v>
      </c>
      <c r="C82" s="7" t="s">
        <v>213</v>
      </c>
      <c r="D82" s="6" t="s">
        <v>9</v>
      </c>
      <c r="E82" s="5">
        <v>54</v>
      </c>
      <c r="F82" s="1">
        <f>G82+H82+I82</f>
        <v>61</v>
      </c>
      <c r="G82" s="1">
        <v>18</v>
      </c>
      <c r="H82" s="1">
        <v>15</v>
      </c>
      <c r="I82" s="1">
        <v>28</v>
      </c>
      <c r="J82" s="1">
        <v>57</v>
      </c>
      <c r="K82" s="1">
        <v>80</v>
      </c>
      <c r="L82" s="4">
        <f>J82-K82</f>
        <v>-23</v>
      </c>
      <c r="M82" s="3"/>
      <c r="N82" s="3"/>
      <c r="P82" s="7" t="s">
        <v>209</v>
      </c>
      <c r="Q82" s="6" t="s">
        <v>35</v>
      </c>
      <c r="R82" s="5">
        <v>72</v>
      </c>
      <c r="S82" s="1">
        <f t="shared" si="8"/>
        <v>71</v>
      </c>
      <c r="T82" s="1">
        <v>24</v>
      </c>
      <c r="U82" s="1">
        <v>18</v>
      </c>
      <c r="V82" s="1">
        <v>29</v>
      </c>
      <c r="W82" s="1">
        <v>87</v>
      </c>
      <c r="X82" s="1">
        <v>92</v>
      </c>
      <c r="Y82" s="4">
        <f t="shared" si="9"/>
        <v>-5</v>
      </c>
      <c r="Z82" s="3"/>
      <c r="AA82" s="58"/>
    </row>
    <row r="83" spans="2:27" x14ac:dyDescent="0.2">
      <c r="B83" s="9" t="s">
        <v>208</v>
      </c>
      <c r="C83" s="7" t="s">
        <v>210</v>
      </c>
      <c r="D83" s="6" t="s">
        <v>48</v>
      </c>
      <c r="E83" s="5">
        <v>54</v>
      </c>
      <c r="F83" s="1">
        <f>G83+H83+I83</f>
        <v>81</v>
      </c>
      <c r="G83" s="1">
        <v>14</v>
      </c>
      <c r="H83" s="1">
        <v>25</v>
      </c>
      <c r="I83" s="1">
        <v>42</v>
      </c>
      <c r="J83" s="1">
        <v>53</v>
      </c>
      <c r="K83" s="1">
        <v>111</v>
      </c>
      <c r="L83" s="4">
        <f>J83-K83</f>
        <v>-58</v>
      </c>
      <c r="M83" s="3"/>
      <c r="N83" s="3"/>
      <c r="P83" s="7" t="s">
        <v>206</v>
      </c>
      <c r="Q83" s="6" t="s">
        <v>0</v>
      </c>
      <c r="R83" s="5">
        <v>77</v>
      </c>
      <c r="S83" s="1">
        <f t="shared" si="8"/>
        <v>76</v>
      </c>
      <c r="T83" s="1">
        <v>19</v>
      </c>
      <c r="U83" s="1">
        <v>23</v>
      </c>
      <c r="V83" s="1">
        <v>34</v>
      </c>
      <c r="W83" s="1">
        <v>98</v>
      </c>
      <c r="X83" s="1">
        <v>116</v>
      </c>
      <c r="Y83" s="4">
        <f t="shared" si="9"/>
        <v>-18</v>
      </c>
      <c r="Z83" s="3">
        <v>3</v>
      </c>
      <c r="AA83" s="58"/>
    </row>
    <row r="84" spans="2:27" x14ac:dyDescent="0.2">
      <c r="B84" s="9" t="s">
        <v>205</v>
      </c>
      <c r="C84" s="7" t="s">
        <v>207</v>
      </c>
      <c r="D84" s="6" t="s">
        <v>25</v>
      </c>
      <c r="E84" s="5">
        <v>53</v>
      </c>
      <c r="F84" s="1">
        <f>G84+H84+I84</f>
        <v>56</v>
      </c>
      <c r="G84" s="1">
        <v>19</v>
      </c>
      <c r="H84" s="1">
        <v>15</v>
      </c>
      <c r="I84" s="1">
        <v>22</v>
      </c>
      <c r="J84" s="1">
        <v>59</v>
      </c>
      <c r="K84" s="1">
        <v>72</v>
      </c>
      <c r="L84" s="4">
        <f>J84-K84</f>
        <v>-13</v>
      </c>
      <c r="M84" s="3"/>
      <c r="N84" s="3"/>
      <c r="P84" s="8" t="s">
        <v>19</v>
      </c>
      <c r="Q84" s="1" t="s">
        <v>6</v>
      </c>
      <c r="R84" s="5">
        <f>T84*2+U84</f>
        <v>0</v>
      </c>
      <c r="S84" s="1">
        <f t="shared" si="8"/>
        <v>2</v>
      </c>
      <c r="T84" s="1">
        <v>0</v>
      </c>
      <c r="U84" s="1">
        <v>0</v>
      </c>
      <c r="V84" s="1">
        <v>2</v>
      </c>
      <c r="W84" s="1">
        <v>2</v>
      </c>
      <c r="X84" s="1">
        <v>6</v>
      </c>
      <c r="Y84" s="4">
        <f t="shared" si="9"/>
        <v>-4</v>
      </c>
      <c r="AA84" s="58"/>
    </row>
    <row r="85" spans="2:27" x14ac:dyDescent="0.2">
      <c r="B85" s="9" t="s">
        <v>204</v>
      </c>
      <c r="C85" s="7" t="s">
        <v>22</v>
      </c>
      <c r="D85" s="6" t="s">
        <v>21</v>
      </c>
      <c r="E85" s="5">
        <v>50</v>
      </c>
      <c r="F85" s="1">
        <f>G85+H85+I85</f>
        <v>58</v>
      </c>
      <c r="G85" s="1">
        <v>20</v>
      </c>
      <c r="H85" s="1">
        <v>9</v>
      </c>
      <c r="I85" s="1">
        <v>29</v>
      </c>
      <c r="J85" s="1">
        <v>52</v>
      </c>
      <c r="K85" s="1">
        <v>77</v>
      </c>
      <c r="L85" s="4">
        <f>J85-K85</f>
        <v>-25</v>
      </c>
      <c r="M85" s="3"/>
      <c r="N85" s="3"/>
      <c r="P85" s="7" t="s">
        <v>50</v>
      </c>
      <c r="Q85" s="6" t="s">
        <v>6</v>
      </c>
      <c r="R85" s="5">
        <v>2</v>
      </c>
      <c r="S85" s="1">
        <f t="shared" si="8"/>
        <v>8</v>
      </c>
      <c r="T85" s="1">
        <v>0</v>
      </c>
      <c r="U85" s="1">
        <v>2</v>
      </c>
      <c r="V85" s="1">
        <v>6</v>
      </c>
      <c r="W85" s="1">
        <v>2</v>
      </c>
      <c r="X85" s="1">
        <v>14</v>
      </c>
      <c r="Y85" s="4">
        <f t="shared" si="9"/>
        <v>-12</v>
      </c>
      <c r="Z85" s="3"/>
      <c r="AA85" s="58"/>
    </row>
    <row r="86" spans="2:27" x14ac:dyDescent="0.2">
      <c r="B86" s="9" t="s">
        <v>202</v>
      </c>
      <c r="C86" s="7" t="s">
        <v>203</v>
      </c>
      <c r="D86" s="6" t="s">
        <v>6</v>
      </c>
      <c r="E86" s="5">
        <v>49</v>
      </c>
      <c r="F86" s="1">
        <f>G86+H86+I86</f>
        <v>63</v>
      </c>
      <c r="G86" s="1">
        <v>15</v>
      </c>
      <c r="H86" s="1">
        <v>18</v>
      </c>
      <c r="I86" s="1">
        <v>30</v>
      </c>
      <c r="J86" s="1">
        <v>51</v>
      </c>
      <c r="K86" s="1">
        <v>76</v>
      </c>
      <c r="L86" s="4">
        <f>J86-K86</f>
        <v>-25</v>
      </c>
      <c r="M86" s="3"/>
      <c r="N86" s="3"/>
      <c r="P86" s="7" t="s">
        <v>200</v>
      </c>
      <c r="Q86" s="6" t="s">
        <v>0</v>
      </c>
      <c r="R86" s="5">
        <v>893</v>
      </c>
      <c r="S86" s="1">
        <f t="shared" si="8"/>
        <v>708</v>
      </c>
      <c r="T86" s="1">
        <v>270</v>
      </c>
      <c r="U86" s="1">
        <v>215</v>
      </c>
      <c r="V86" s="1">
        <v>223</v>
      </c>
      <c r="W86" s="1">
        <v>897</v>
      </c>
      <c r="X86" s="1">
        <v>797</v>
      </c>
      <c r="Y86" s="4">
        <f t="shared" si="9"/>
        <v>100</v>
      </c>
      <c r="Z86" s="3"/>
      <c r="AA86" s="58"/>
    </row>
    <row r="87" spans="2:27" x14ac:dyDescent="0.2">
      <c r="B87" s="9" t="s">
        <v>199</v>
      </c>
      <c r="C87" s="7" t="s">
        <v>10</v>
      </c>
      <c r="D87" s="6" t="s">
        <v>9</v>
      </c>
      <c r="E87" s="5">
        <v>45</v>
      </c>
      <c r="F87" s="1">
        <f>G87+H87+I87</f>
        <v>50</v>
      </c>
      <c r="G87" s="1">
        <v>12</v>
      </c>
      <c r="H87" s="1">
        <v>17</v>
      </c>
      <c r="I87" s="1">
        <v>21</v>
      </c>
      <c r="J87" s="1">
        <v>42</v>
      </c>
      <c r="K87" s="1">
        <v>64</v>
      </c>
      <c r="L87" s="4">
        <f>J87-K87</f>
        <v>-22</v>
      </c>
      <c r="M87" s="3"/>
      <c r="N87" s="3"/>
      <c r="P87" s="8" t="s">
        <v>23</v>
      </c>
      <c r="Q87" s="1" t="s">
        <v>15</v>
      </c>
      <c r="R87" s="5">
        <f>T87*2+U87</f>
        <v>0</v>
      </c>
      <c r="S87" s="1">
        <f t="shared" si="8"/>
        <v>2</v>
      </c>
      <c r="T87" s="1">
        <v>0</v>
      </c>
      <c r="U87" s="1">
        <v>0</v>
      </c>
      <c r="V87" s="1">
        <v>2</v>
      </c>
      <c r="W87" s="1">
        <v>1</v>
      </c>
      <c r="X87" s="1">
        <v>3</v>
      </c>
      <c r="Y87" s="4">
        <f t="shared" si="9"/>
        <v>-2</v>
      </c>
      <c r="AA87" s="58"/>
    </row>
    <row r="88" spans="2:27" x14ac:dyDescent="0.2">
      <c r="B88" s="9" t="s">
        <v>198</v>
      </c>
      <c r="C88" s="7" t="s">
        <v>102</v>
      </c>
      <c r="D88" s="1" t="s">
        <v>48</v>
      </c>
      <c r="E88" s="5">
        <v>42</v>
      </c>
      <c r="F88" s="1">
        <f>G88+H88+I88</f>
        <v>67</v>
      </c>
      <c r="G88" s="1">
        <v>13</v>
      </c>
      <c r="H88" s="1">
        <v>15</v>
      </c>
      <c r="I88" s="1">
        <v>39</v>
      </c>
      <c r="J88" s="1">
        <v>70</v>
      </c>
      <c r="K88" s="1">
        <v>131</v>
      </c>
      <c r="L88" s="4">
        <f>J88-K88</f>
        <v>-61</v>
      </c>
      <c r="M88" s="3"/>
      <c r="N88" s="3"/>
      <c r="P88" s="7" t="s">
        <v>133</v>
      </c>
      <c r="Q88" s="6" t="s">
        <v>87</v>
      </c>
      <c r="R88" s="5">
        <v>13</v>
      </c>
      <c r="S88" s="1">
        <f t="shared" si="8"/>
        <v>14</v>
      </c>
      <c r="T88" s="1">
        <v>4</v>
      </c>
      <c r="U88" s="1">
        <v>5</v>
      </c>
      <c r="V88" s="1">
        <v>5</v>
      </c>
      <c r="W88" s="1">
        <v>16</v>
      </c>
      <c r="X88" s="1">
        <v>24</v>
      </c>
      <c r="Y88" s="4">
        <f t="shared" si="9"/>
        <v>-8</v>
      </c>
      <c r="Z88" s="3"/>
      <c r="AA88" s="58"/>
    </row>
    <row r="89" spans="2:27" x14ac:dyDescent="0.2">
      <c r="B89" s="9" t="s">
        <v>197</v>
      </c>
      <c r="C89" s="7" t="s">
        <v>196</v>
      </c>
      <c r="D89" s="6" t="s">
        <v>6</v>
      </c>
      <c r="E89" s="5">
        <v>41</v>
      </c>
      <c r="F89" s="1">
        <f>G89+H89+I89</f>
        <v>42</v>
      </c>
      <c r="G89" s="1">
        <v>10</v>
      </c>
      <c r="H89" s="1">
        <v>11</v>
      </c>
      <c r="I89" s="1">
        <v>21</v>
      </c>
      <c r="J89" s="1">
        <v>47</v>
      </c>
      <c r="K89" s="1">
        <v>67</v>
      </c>
      <c r="L89" s="4">
        <f>J89-K89</f>
        <v>-20</v>
      </c>
      <c r="M89" s="3"/>
      <c r="N89" s="3"/>
      <c r="O89" s="1">
        <v>2023</v>
      </c>
      <c r="P89" s="8" t="s">
        <v>39</v>
      </c>
      <c r="Q89" s="1" t="s">
        <v>87</v>
      </c>
      <c r="R89" s="5">
        <v>2316</v>
      </c>
      <c r="S89" s="1">
        <f t="shared" si="8"/>
        <v>1797</v>
      </c>
      <c r="T89" s="1">
        <v>694</v>
      </c>
      <c r="U89" s="1">
        <v>649</v>
      </c>
      <c r="V89" s="1">
        <v>454</v>
      </c>
      <c r="W89" s="1">
        <v>2155</v>
      </c>
      <c r="X89" s="1">
        <v>1635</v>
      </c>
      <c r="Y89" s="4">
        <f t="shared" si="9"/>
        <v>520</v>
      </c>
      <c r="Z89" s="3"/>
      <c r="AA89" s="58"/>
    </row>
    <row r="90" spans="2:27" x14ac:dyDescent="0.2">
      <c r="B90" s="9" t="s">
        <v>195</v>
      </c>
      <c r="C90" s="7" t="s">
        <v>1</v>
      </c>
      <c r="D90" s="6" t="s">
        <v>0</v>
      </c>
      <c r="E90" s="5">
        <v>40</v>
      </c>
      <c r="F90" s="1">
        <f>G90+H90+I90</f>
        <v>44</v>
      </c>
      <c r="G90" s="1">
        <v>12</v>
      </c>
      <c r="H90" s="1">
        <v>13</v>
      </c>
      <c r="I90" s="1">
        <v>19</v>
      </c>
      <c r="J90" s="1">
        <v>44</v>
      </c>
      <c r="K90" s="1">
        <v>49</v>
      </c>
      <c r="L90" s="4">
        <f>J90-K90</f>
        <v>-5</v>
      </c>
      <c r="M90" s="3"/>
      <c r="N90" s="3"/>
      <c r="P90" s="8" t="s">
        <v>39</v>
      </c>
      <c r="Q90" s="1" t="s">
        <v>15</v>
      </c>
      <c r="R90" s="5">
        <f>T90*2+U90</f>
        <v>1</v>
      </c>
      <c r="S90" s="1">
        <f t="shared" si="8"/>
        <v>2</v>
      </c>
      <c r="T90" s="1">
        <v>0</v>
      </c>
      <c r="U90" s="1">
        <v>1</v>
      </c>
      <c r="V90" s="1">
        <v>1</v>
      </c>
      <c r="W90" s="1">
        <v>3</v>
      </c>
      <c r="X90" s="1">
        <v>5</v>
      </c>
      <c r="Y90" s="4">
        <f t="shared" si="9"/>
        <v>-2</v>
      </c>
      <c r="AA90" s="58"/>
    </row>
    <row r="91" spans="2:27" x14ac:dyDescent="0.2">
      <c r="B91" s="9" t="s">
        <v>193</v>
      </c>
      <c r="C91" s="7" t="s">
        <v>152</v>
      </c>
      <c r="D91" s="6" t="s">
        <v>9</v>
      </c>
      <c r="E91" s="5">
        <v>40</v>
      </c>
      <c r="F91" s="1">
        <f>G91+H91+I91</f>
        <v>47</v>
      </c>
      <c r="G91" s="1">
        <v>12</v>
      </c>
      <c r="H91" s="1">
        <v>16</v>
      </c>
      <c r="I91" s="1">
        <v>19</v>
      </c>
      <c r="J91" s="1">
        <v>44</v>
      </c>
      <c r="K91" s="1">
        <v>51</v>
      </c>
      <c r="L91" s="4">
        <f>J91-K91</f>
        <v>-7</v>
      </c>
      <c r="M91" s="3"/>
      <c r="N91" s="3"/>
      <c r="P91" s="7" t="s">
        <v>39</v>
      </c>
      <c r="Q91" s="6" t="s">
        <v>0</v>
      </c>
      <c r="R91" s="5">
        <v>80</v>
      </c>
      <c r="S91" s="1">
        <f t="shared" si="8"/>
        <v>91</v>
      </c>
      <c r="T91" s="1">
        <v>25</v>
      </c>
      <c r="U91" s="1">
        <v>30</v>
      </c>
      <c r="V91" s="1">
        <v>36</v>
      </c>
      <c r="W91" s="1">
        <v>89</v>
      </c>
      <c r="X91" s="1">
        <v>106</v>
      </c>
      <c r="Y91" s="4">
        <f t="shared" si="9"/>
        <v>-17</v>
      </c>
      <c r="Z91" s="3"/>
      <c r="AA91" s="58"/>
    </row>
    <row r="92" spans="2:27" x14ac:dyDescent="0.2">
      <c r="B92" s="9" t="s">
        <v>192</v>
      </c>
      <c r="C92" s="7" t="s">
        <v>194</v>
      </c>
      <c r="D92" s="6" t="s">
        <v>146</v>
      </c>
      <c r="E92" s="5">
        <v>40</v>
      </c>
      <c r="F92" s="1">
        <f>G92+H92+I92</f>
        <v>52</v>
      </c>
      <c r="G92" s="1">
        <v>13</v>
      </c>
      <c r="H92" s="1">
        <v>12</v>
      </c>
      <c r="I92" s="1">
        <v>27</v>
      </c>
      <c r="J92" s="1">
        <v>58</v>
      </c>
      <c r="K92" s="1">
        <v>92</v>
      </c>
      <c r="L92" s="4">
        <f>J92-K92</f>
        <v>-34</v>
      </c>
      <c r="M92" s="3"/>
      <c r="N92" s="3"/>
      <c r="P92" s="8" t="s">
        <v>183</v>
      </c>
      <c r="Q92" s="1" t="s">
        <v>21</v>
      </c>
      <c r="R92" s="5">
        <v>35</v>
      </c>
      <c r="S92" s="1">
        <f t="shared" si="8"/>
        <v>38</v>
      </c>
      <c r="T92" s="1">
        <v>9</v>
      </c>
      <c r="U92" s="1">
        <v>8</v>
      </c>
      <c r="V92" s="1">
        <v>21</v>
      </c>
      <c r="W92" s="1">
        <v>37</v>
      </c>
      <c r="X92" s="1">
        <v>67</v>
      </c>
      <c r="Y92" s="4">
        <f t="shared" si="9"/>
        <v>-30</v>
      </c>
      <c r="Z92" s="3"/>
      <c r="AA92" s="58"/>
    </row>
    <row r="93" spans="2:27" x14ac:dyDescent="0.2">
      <c r="B93" s="9" t="s">
        <v>191</v>
      </c>
      <c r="C93" s="7" t="s">
        <v>190</v>
      </c>
      <c r="D93" s="6" t="s">
        <v>116</v>
      </c>
      <c r="E93" s="5">
        <v>39</v>
      </c>
      <c r="F93" s="1">
        <f>G93+H93+I93</f>
        <v>65</v>
      </c>
      <c r="G93" s="1">
        <v>11</v>
      </c>
      <c r="H93" s="1">
        <v>17</v>
      </c>
      <c r="I93" s="1">
        <v>37</v>
      </c>
      <c r="J93" s="1">
        <v>51</v>
      </c>
      <c r="K93" s="1">
        <v>116</v>
      </c>
      <c r="L93" s="4">
        <f>J93-K93</f>
        <v>-65</v>
      </c>
      <c r="M93" s="3"/>
      <c r="N93" s="3"/>
      <c r="P93" s="7" t="s">
        <v>181</v>
      </c>
      <c r="Q93" s="1" t="s">
        <v>64</v>
      </c>
      <c r="R93" s="5">
        <v>33</v>
      </c>
      <c r="S93" s="1">
        <f t="shared" si="8"/>
        <v>61</v>
      </c>
      <c r="T93" s="1">
        <v>14</v>
      </c>
      <c r="U93" s="1">
        <v>5</v>
      </c>
      <c r="V93" s="1">
        <v>42</v>
      </c>
      <c r="W93" s="1">
        <v>41</v>
      </c>
      <c r="X93" s="1">
        <v>111</v>
      </c>
      <c r="Y93" s="4">
        <f t="shared" si="9"/>
        <v>-70</v>
      </c>
      <c r="Z93" s="3"/>
      <c r="AA93" s="58"/>
    </row>
    <row r="94" spans="2:27" x14ac:dyDescent="0.2">
      <c r="B94" s="9" t="s">
        <v>189</v>
      </c>
      <c r="C94" s="7" t="s">
        <v>188</v>
      </c>
      <c r="D94" s="6" t="s">
        <v>25</v>
      </c>
      <c r="E94" s="5">
        <v>38</v>
      </c>
      <c r="F94" s="1">
        <f>G94+H94+I94</f>
        <v>50</v>
      </c>
      <c r="G94" s="1">
        <v>12</v>
      </c>
      <c r="H94" s="1">
        <v>12</v>
      </c>
      <c r="I94" s="1">
        <v>26</v>
      </c>
      <c r="J94" s="1">
        <v>52</v>
      </c>
      <c r="K94" s="1">
        <v>89</v>
      </c>
      <c r="L94" s="4">
        <f>J94-K94</f>
        <v>-37</v>
      </c>
      <c r="M94" s="3"/>
      <c r="N94" s="3"/>
      <c r="P94" s="7" t="s">
        <v>147</v>
      </c>
      <c r="Q94" s="1" t="s">
        <v>18</v>
      </c>
      <c r="R94" s="5">
        <v>19</v>
      </c>
      <c r="S94" s="1">
        <f t="shared" si="8"/>
        <v>25</v>
      </c>
      <c r="T94" s="1">
        <v>6</v>
      </c>
      <c r="U94" s="1">
        <v>6</v>
      </c>
      <c r="V94" s="1">
        <v>13</v>
      </c>
      <c r="W94" s="1">
        <v>23</v>
      </c>
      <c r="X94" s="1">
        <v>38</v>
      </c>
      <c r="Y94" s="4">
        <f t="shared" si="9"/>
        <v>-15</v>
      </c>
      <c r="Z94" s="3"/>
      <c r="AA94" s="58"/>
    </row>
    <row r="95" spans="2:27" x14ac:dyDescent="0.2">
      <c r="B95" s="9" t="s">
        <v>187</v>
      </c>
      <c r="C95" s="8" t="s">
        <v>90</v>
      </c>
      <c r="D95" s="1" t="s">
        <v>0</v>
      </c>
      <c r="E95" s="5">
        <v>35</v>
      </c>
      <c r="F95" s="1">
        <f>G95+H95+I95</f>
        <v>35</v>
      </c>
      <c r="G95" s="1">
        <v>10</v>
      </c>
      <c r="H95" s="1">
        <v>15</v>
      </c>
      <c r="I95" s="1">
        <v>10</v>
      </c>
      <c r="J95" s="1">
        <v>27</v>
      </c>
      <c r="K95" s="1">
        <v>31</v>
      </c>
      <c r="L95" s="4">
        <f>J95-K95</f>
        <v>-4</v>
      </c>
      <c r="M95" s="3"/>
      <c r="N95" s="3"/>
      <c r="P95" s="7" t="s">
        <v>123</v>
      </c>
      <c r="Q95" s="6" t="s">
        <v>25</v>
      </c>
      <c r="R95" s="5">
        <v>9</v>
      </c>
      <c r="S95" s="1">
        <f t="shared" si="8"/>
        <v>9</v>
      </c>
      <c r="T95" s="1">
        <v>4</v>
      </c>
      <c r="U95" s="1">
        <v>1</v>
      </c>
      <c r="V95" s="1">
        <v>4</v>
      </c>
      <c r="W95" s="1">
        <v>11</v>
      </c>
      <c r="X95" s="1">
        <v>11</v>
      </c>
      <c r="Y95" s="4">
        <f t="shared" si="9"/>
        <v>0</v>
      </c>
      <c r="Z95" s="3"/>
      <c r="AA95" s="58"/>
    </row>
    <row r="96" spans="2:27" x14ac:dyDescent="0.2">
      <c r="B96" s="9" t="s">
        <v>186</v>
      </c>
      <c r="C96" s="8" t="s">
        <v>183</v>
      </c>
      <c r="D96" s="1" t="s">
        <v>21</v>
      </c>
      <c r="E96" s="5">
        <v>35</v>
      </c>
      <c r="F96" s="1">
        <f>G96+H96+I96</f>
        <v>38</v>
      </c>
      <c r="G96" s="1">
        <v>9</v>
      </c>
      <c r="H96" s="1">
        <v>8</v>
      </c>
      <c r="I96" s="1">
        <v>21</v>
      </c>
      <c r="J96" s="1">
        <v>37</v>
      </c>
      <c r="K96" s="1">
        <v>67</v>
      </c>
      <c r="L96" s="4">
        <f>J96-K96</f>
        <v>-30</v>
      </c>
      <c r="M96" s="3"/>
      <c r="N96" s="3"/>
      <c r="P96" s="7" t="s">
        <v>185</v>
      </c>
      <c r="Q96" s="1" t="s">
        <v>15</v>
      </c>
      <c r="R96" s="5">
        <v>189</v>
      </c>
      <c r="S96" s="1">
        <f t="shared" si="8"/>
        <v>198</v>
      </c>
      <c r="T96" s="1">
        <v>60</v>
      </c>
      <c r="U96" s="1">
        <v>60</v>
      </c>
      <c r="V96" s="1">
        <v>78</v>
      </c>
      <c r="W96" s="1">
        <v>199</v>
      </c>
      <c r="X96" s="1">
        <v>234</v>
      </c>
      <c r="Y96" s="4">
        <f t="shared" si="9"/>
        <v>-35</v>
      </c>
      <c r="Z96" s="3"/>
      <c r="AA96" s="58"/>
    </row>
    <row r="97" spans="2:27" x14ac:dyDescent="0.2">
      <c r="B97" s="9" t="s">
        <v>184</v>
      </c>
      <c r="C97" s="7" t="s">
        <v>94</v>
      </c>
      <c r="D97" s="1" t="s">
        <v>146</v>
      </c>
      <c r="E97" s="5">
        <v>35</v>
      </c>
      <c r="F97" s="1">
        <f>G97+H97+I97</f>
        <v>44</v>
      </c>
      <c r="G97" s="1">
        <v>12</v>
      </c>
      <c r="H97" s="1">
        <v>11</v>
      </c>
      <c r="I97" s="1">
        <v>21</v>
      </c>
      <c r="J97" s="1">
        <v>44</v>
      </c>
      <c r="K97" s="1">
        <v>77</v>
      </c>
      <c r="L97" s="4">
        <f>J97-K97</f>
        <v>-33</v>
      </c>
      <c r="M97" s="3"/>
      <c r="N97" s="3"/>
      <c r="P97" s="7" t="s">
        <v>103</v>
      </c>
      <c r="Q97" s="1" t="s">
        <v>0</v>
      </c>
      <c r="R97" s="5">
        <v>6</v>
      </c>
      <c r="S97" s="1">
        <f t="shared" si="8"/>
        <v>9</v>
      </c>
      <c r="T97" s="1">
        <v>1</v>
      </c>
      <c r="U97" s="1">
        <v>4</v>
      </c>
      <c r="V97" s="1">
        <v>4</v>
      </c>
      <c r="W97" s="1">
        <v>7</v>
      </c>
      <c r="X97" s="1">
        <v>13</v>
      </c>
      <c r="Y97" s="4">
        <f t="shared" si="9"/>
        <v>-6</v>
      </c>
      <c r="Z97" s="3"/>
      <c r="AA97" s="58"/>
    </row>
    <row r="98" spans="2:27" x14ac:dyDescent="0.2">
      <c r="B98" s="9" t="s">
        <v>182</v>
      </c>
      <c r="C98" s="7" t="s">
        <v>181</v>
      </c>
      <c r="D98" s="1" t="s">
        <v>64</v>
      </c>
      <c r="E98" s="5">
        <v>33</v>
      </c>
      <c r="F98" s="1">
        <f>G98+H98+I98</f>
        <v>61</v>
      </c>
      <c r="G98" s="1">
        <v>14</v>
      </c>
      <c r="H98" s="1">
        <v>5</v>
      </c>
      <c r="I98" s="1">
        <v>42</v>
      </c>
      <c r="J98" s="1">
        <v>41</v>
      </c>
      <c r="K98" s="1">
        <v>111</v>
      </c>
      <c r="L98" s="4">
        <f>J98-K98</f>
        <v>-70</v>
      </c>
      <c r="M98" s="3"/>
      <c r="N98" s="3"/>
      <c r="O98" s="1">
        <v>2024</v>
      </c>
      <c r="P98" s="7" t="s">
        <v>180</v>
      </c>
      <c r="Q98" s="6" t="s">
        <v>87</v>
      </c>
      <c r="R98" s="5">
        <v>628</v>
      </c>
      <c r="S98" s="1">
        <f t="shared" si="8"/>
        <v>527</v>
      </c>
      <c r="T98" s="1">
        <v>161</v>
      </c>
      <c r="U98" s="1">
        <v>153</v>
      </c>
      <c r="V98" s="1">
        <v>213</v>
      </c>
      <c r="W98" s="1">
        <v>593</v>
      </c>
      <c r="X98" s="1">
        <v>744</v>
      </c>
      <c r="Y98" s="4">
        <f t="shared" si="9"/>
        <v>-151</v>
      </c>
      <c r="Z98" s="3"/>
      <c r="AA98" s="58"/>
    </row>
    <row r="99" spans="2:27" x14ac:dyDescent="0.2">
      <c r="B99" s="9" t="s">
        <v>179</v>
      </c>
      <c r="C99" s="7" t="s">
        <v>178</v>
      </c>
      <c r="D99" s="1" t="s">
        <v>18</v>
      </c>
      <c r="E99" s="5">
        <v>32</v>
      </c>
      <c r="F99" s="1">
        <f>G99+H99+I99</f>
        <v>40</v>
      </c>
      <c r="G99" s="1">
        <v>13</v>
      </c>
      <c r="H99" s="1">
        <v>6</v>
      </c>
      <c r="I99" s="1">
        <v>21</v>
      </c>
      <c r="J99" s="1">
        <v>44</v>
      </c>
      <c r="K99" s="1">
        <v>54</v>
      </c>
      <c r="L99" s="4">
        <f>J99-K99</f>
        <v>-10</v>
      </c>
      <c r="M99" s="3"/>
      <c r="N99" s="3"/>
      <c r="P99" s="7" t="s">
        <v>178</v>
      </c>
      <c r="Q99" s="1" t="s">
        <v>18</v>
      </c>
      <c r="R99" s="5">
        <v>32</v>
      </c>
      <c r="S99" s="1">
        <f t="shared" si="8"/>
        <v>40</v>
      </c>
      <c r="T99" s="1">
        <v>13</v>
      </c>
      <c r="U99" s="1">
        <v>6</v>
      </c>
      <c r="V99" s="1">
        <v>21</v>
      </c>
      <c r="W99" s="1">
        <v>44</v>
      </c>
      <c r="X99" s="1">
        <v>54</v>
      </c>
      <c r="Y99" s="4">
        <f t="shared" si="9"/>
        <v>-10</v>
      </c>
      <c r="Z99" s="3"/>
      <c r="AA99" s="58"/>
    </row>
    <row r="100" spans="2:27" x14ac:dyDescent="0.2">
      <c r="B100" s="9" t="s">
        <v>177</v>
      </c>
      <c r="C100" s="7" t="s">
        <v>127</v>
      </c>
      <c r="D100" s="1" t="s">
        <v>35</v>
      </c>
      <c r="E100" s="5">
        <v>31</v>
      </c>
      <c r="F100" s="1">
        <f>G100+H100+I100</f>
        <v>31</v>
      </c>
      <c r="G100" s="1">
        <v>8</v>
      </c>
      <c r="H100" s="1">
        <v>15</v>
      </c>
      <c r="I100" s="1">
        <v>8</v>
      </c>
      <c r="J100" s="1">
        <v>30</v>
      </c>
      <c r="K100" s="1">
        <v>28</v>
      </c>
      <c r="L100" s="4">
        <f>J100-K100</f>
        <v>2</v>
      </c>
      <c r="M100" s="3"/>
      <c r="N100" s="3"/>
      <c r="P100" s="7" t="s">
        <v>175</v>
      </c>
      <c r="Q100" s="6" t="s">
        <v>35</v>
      </c>
      <c r="R100" s="5">
        <v>104</v>
      </c>
      <c r="S100" s="1">
        <f t="shared" si="8"/>
        <v>101</v>
      </c>
      <c r="T100" s="1">
        <v>38</v>
      </c>
      <c r="U100" s="1">
        <v>23</v>
      </c>
      <c r="V100" s="1">
        <v>40</v>
      </c>
      <c r="W100" s="1">
        <v>125</v>
      </c>
      <c r="X100" s="1">
        <v>130</v>
      </c>
      <c r="Y100" s="4">
        <f t="shared" si="9"/>
        <v>-5</v>
      </c>
      <c r="Z100" s="3"/>
      <c r="AA100" s="58"/>
    </row>
    <row r="101" spans="2:27" x14ac:dyDescent="0.2">
      <c r="B101" s="9" t="s">
        <v>174</v>
      </c>
      <c r="C101" s="7" t="s">
        <v>176</v>
      </c>
      <c r="D101" s="1" t="s">
        <v>9</v>
      </c>
      <c r="E101" s="5">
        <v>31</v>
      </c>
      <c r="F101" s="1">
        <f>G101+H101+I101</f>
        <v>31</v>
      </c>
      <c r="G101" s="1">
        <v>11</v>
      </c>
      <c r="H101" s="1">
        <v>9</v>
      </c>
      <c r="I101" s="1">
        <v>11</v>
      </c>
      <c r="J101" s="1">
        <v>32</v>
      </c>
      <c r="K101" s="1">
        <v>33</v>
      </c>
      <c r="L101" s="4">
        <f>J101-K101</f>
        <v>-1</v>
      </c>
      <c r="M101" s="3"/>
      <c r="N101" s="3"/>
      <c r="P101" s="8" t="s">
        <v>36</v>
      </c>
      <c r="Q101" s="1" t="s">
        <v>35</v>
      </c>
      <c r="R101" s="5">
        <v>1</v>
      </c>
      <c r="S101" s="1">
        <f t="shared" si="8"/>
        <v>2</v>
      </c>
      <c r="T101" s="1">
        <v>0</v>
      </c>
      <c r="U101" s="1">
        <v>1</v>
      </c>
      <c r="V101" s="1">
        <v>1</v>
      </c>
      <c r="W101" s="1">
        <v>1</v>
      </c>
      <c r="X101" s="1">
        <v>4</v>
      </c>
      <c r="Y101" s="4">
        <f t="shared" si="9"/>
        <v>-3</v>
      </c>
      <c r="Z101" s="3"/>
      <c r="AA101" s="58"/>
    </row>
    <row r="102" spans="2:27" x14ac:dyDescent="0.2">
      <c r="B102" s="9" t="s">
        <v>172</v>
      </c>
      <c r="C102" s="7" t="s">
        <v>173</v>
      </c>
      <c r="D102" s="1" t="s">
        <v>76</v>
      </c>
      <c r="E102" s="5">
        <v>31</v>
      </c>
      <c r="F102" s="1">
        <f>G102+H102+I102</f>
        <v>43</v>
      </c>
      <c r="G102" s="1">
        <v>11</v>
      </c>
      <c r="H102" s="1">
        <v>7</v>
      </c>
      <c r="I102" s="1">
        <v>25</v>
      </c>
      <c r="J102" s="1">
        <v>43</v>
      </c>
      <c r="K102" s="1">
        <v>86</v>
      </c>
      <c r="L102" s="4">
        <f>J102-K102</f>
        <v>-43</v>
      </c>
      <c r="M102" s="3"/>
      <c r="N102" s="3"/>
      <c r="P102" s="8" t="s">
        <v>11</v>
      </c>
      <c r="Q102" s="1" t="s">
        <v>9</v>
      </c>
      <c r="R102" s="5">
        <f>T102*2+U102</f>
        <v>0</v>
      </c>
      <c r="S102" s="1">
        <f t="shared" ref="S102:S133" si="10">T102+U102+V102</f>
        <v>2</v>
      </c>
      <c r="T102" s="1">
        <v>0</v>
      </c>
      <c r="U102" s="1">
        <v>0</v>
      </c>
      <c r="V102" s="1">
        <v>2</v>
      </c>
      <c r="W102" s="1">
        <v>0</v>
      </c>
      <c r="X102" s="1">
        <v>4</v>
      </c>
      <c r="Y102" s="4">
        <f t="shared" ref="Y102:Y133" si="11">W102-X102</f>
        <v>-4</v>
      </c>
      <c r="AA102" s="58"/>
    </row>
    <row r="103" spans="2:27" x14ac:dyDescent="0.2">
      <c r="B103" s="9" t="s">
        <v>171</v>
      </c>
      <c r="C103" s="7" t="s">
        <v>170</v>
      </c>
      <c r="D103" s="1" t="s">
        <v>70</v>
      </c>
      <c r="E103" s="5">
        <v>28</v>
      </c>
      <c r="F103" s="1">
        <f>G103+H103+I103</f>
        <v>30</v>
      </c>
      <c r="G103" s="1">
        <v>10</v>
      </c>
      <c r="H103" s="1">
        <v>8</v>
      </c>
      <c r="I103" s="1">
        <v>12</v>
      </c>
      <c r="J103" s="1">
        <v>32</v>
      </c>
      <c r="K103" s="1">
        <v>45</v>
      </c>
      <c r="L103" s="4">
        <f>J103-K103</f>
        <v>-13</v>
      </c>
      <c r="M103" s="3"/>
      <c r="N103" s="3"/>
      <c r="P103" s="7" t="s">
        <v>170</v>
      </c>
      <c r="Q103" s="1" t="s">
        <v>70</v>
      </c>
      <c r="R103" s="5">
        <v>28</v>
      </c>
      <c r="S103" s="1">
        <f t="shared" si="10"/>
        <v>30</v>
      </c>
      <c r="T103" s="1">
        <v>10</v>
      </c>
      <c r="U103" s="1">
        <v>8</v>
      </c>
      <c r="V103" s="1">
        <v>12</v>
      </c>
      <c r="W103" s="1">
        <v>32</v>
      </c>
      <c r="X103" s="1">
        <v>45</v>
      </c>
      <c r="Y103" s="4">
        <f t="shared" si="11"/>
        <v>-13</v>
      </c>
      <c r="Z103" s="3"/>
      <c r="AA103" s="58"/>
    </row>
    <row r="104" spans="2:27" x14ac:dyDescent="0.2">
      <c r="B104" s="9" t="s">
        <v>169</v>
      </c>
      <c r="C104" s="7" t="s">
        <v>46</v>
      </c>
      <c r="D104" s="1" t="s">
        <v>0</v>
      </c>
      <c r="E104" s="5">
        <v>26</v>
      </c>
      <c r="F104" s="1">
        <f>G104+H104+I104</f>
        <v>29</v>
      </c>
      <c r="G104" s="1">
        <v>8</v>
      </c>
      <c r="H104" s="1">
        <v>9</v>
      </c>
      <c r="I104" s="1">
        <v>12</v>
      </c>
      <c r="J104" s="1">
        <v>25</v>
      </c>
      <c r="K104" s="1">
        <v>34</v>
      </c>
      <c r="L104" s="4">
        <f>J104-K104</f>
        <v>-9</v>
      </c>
      <c r="M104" s="3"/>
      <c r="N104" s="3"/>
      <c r="P104" s="8" t="s">
        <v>153</v>
      </c>
      <c r="Q104" s="1" t="s">
        <v>15</v>
      </c>
      <c r="R104" s="5">
        <f>T104*2+U104</f>
        <v>22</v>
      </c>
      <c r="S104" s="1">
        <f t="shared" si="10"/>
        <v>24</v>
      </c>
      <c r="T104" s="1">
        <v>7</v>
      </c>
      <c r="U104" s="1">
        <v>8</v>
      </c>
      <c r="V104" s="1">
        <v>9</v>
      </c>
      <c r="W104" s="1">
        <v>31</v>
      </c>
      <c r="X104" s="1">
        <v>39</v>
      </c>
      <c r="Y104" s="4">
        <f t="shared" si="11"/>
        <v>-8</v>
      </c>
      <c r="AA104" s="58"/>
    </row>
    <row r="105" spans="2:27" x14ac:dyDescent="0.2">
      <c r="B105" s="9" t="s">
        <v>168</v>
      </c>
      <c r="C105" s="7" t="s">
        <v>167</v>
      </c>
      <c r="D105" s="1" t="s">
        <v>18</v>
      </c>
      <c r="E105" s="5">
        <v>26</v>
      </c>
      <c r="F105" s="1">
        <f>G105+H105+I105</f>
        <v>39</v>
      </c>
      <c r="G105" s="1">
        <v>7</v>
      </c>
      <c r="H105" s="1">
        <v>11</v>
      </c>
      <c r="I105" s="1">
        <v>21</v>
      </c>
      <c r="J105" s="1">
        <v>23</v>
      </c>
      <c r="K105" s="1">
        <v>50</v>
      </c>
      <c r="L105" s="4">
        <f>J105-K105</f>
        <v>-27</v>
      </c>
      <c r="M105" s="3"/>
      <c r="N105" s="3"/>
      <c r="P105" s="7" t="s">
        <v>166</v>
      </c>
      <c r="Q105" s="6" t="s">
        <v>146</v>
      </c>
      <c r="R105" s="5">
        <v>100</v>
      </c>
      <c r="S105" s="1">
        <f t="shared" si="10"/>
        <v>115</v>
      </c>
      <c r="T105" s="1">
        <v>34</v>
      </c>
      <c r="U105" s="1">
        <v>28</v>
      </c>
      <c r="V105" s="1">
        <v>53</v>
      </c>
      <c r="W105" s="1">
        <v>126</v>
      </c>
      <c r="X105" s="1">
        <v>177</v>
      </c>
      <c r="Y105" s="4">
        <f t="shared" si="11"/>
        <v>-51</v>
      </c>
      <c r="Z105" s="3"/>
      <c r="AA105" s="58"/>
    </row>
    <row r="106" spans="2:27" x14ac:dyDescent="0.2">
      <c r="B106" s="9" t="s">
        <v>165</v>
      </c>
      <c r="C106" s="7" t="s">
        <v>162</v>
      </c>
      <c r="D106" s="1" t="s">
        <v>55</v>
      </c>
      <c r="E106" s="5">
        <v>25</v>
      </c>
      <c r="F106" s="1">
        <f>G106+H106+I106</f>
        <v>32</v>
      </c>
      <c r="G106" s="1">
        <v>7</v>
      </c>
      <c r="H106" s="1">
        <v>11</v>
      </c>
      <c r="I106" s="1">
        <v>14</v>
      </c>
      <c r="J106" s="1">
        <v>30</v>
      </c>
      <c r="K106" s="1">
        <v>47</v>
      </c>
      <c r="L106" s="4">
        <f>J106-K106</f>
        <v>-17</v>
      </c>
      <c r="M106" s="3"/>
      <c r="N106" s="3"/>
      <c r="P106" s="7" t="s">
        <v>164</v>
      </c>
      <c r="Q106" s="1" t="s">
        <v>70</v>
      </c>
      <c r="R106" s="5">
        <v>75</v>
      </c>
      <c r="S106" s="1">
        <f t="shared" si="10"/>
        <v>115</v>
      </c>
      <c r="T106" s="1">
        <v>20</v>
      </c>
      <c r="U106" s="1">
        <v>35</v>
      </c>
      <c r="V106" s="1">
        <v>60</v>
      </c>
      <c r="W106" s="1">
        <v>85</v>
      </c>
      <c r="X106" s="1">
        <v>187</v>
      </c>
      <c r="Y106" s="4">
        <f t="shared" si="11"/>
        <v>-102</v>
      </c>
      <c r="Z106" s="3"/>
      <c r="AA106" s="58"/>
    </row>
    <row r="107" spans="2:27" x14ac:dyDescent="0.2">
      <c r="B107" s="9" t="s">
        <v>163</v>
      </c>
      <c r="C107" s="7" t="s">
        <v>42</v>
      </c>
      <c r="D107" s="1" t="s">
        <v>41</v>
      </c>
      <c r="E107" s="5">
        <v>25</v>
      </c>
      <c r="F107" s="1">
        <f>G107+H107+I107</f>
        <v>33</v>
      </c>
      <c r="G107" s="1">
        <v>9</v>
      </c>
      <c r="H107" s="1">
        <v>7</v>
      </c>
      <c r="I107" s="1">
        <v>17</v>
      </c>
      <c r="J107" s="1">
        <v>34</v>
      </c>
      <c r="K107" s="1">
        <v>58</v>
      </c>
      <c r="L107" s="4">
        <f>J107-K107</f>
        <v>-24</v>
      </c>
      <c r="M107" s="3"/>
      <c r="N107" s="3"/>
      <c r="P107" s="7" t="s">
        <v>161</v>
      </c>
      <c r="Q107" s="1" t="s">
        <v>76</v>
      </c>
      <c r="R107" s="5">
        <v>181</v>
      </c>
      <c r="S107" s="1">
        <f t="shared" si="10"/>
        <v>240</v>
      </c>
      <c r="T107" s="1">
        <v>52</v>
      </c>
      <c r="U107" s="1">
        <v>75</v>
      </c>
      <c r="V107" s="1">
        <v>113</v>
      </c>
      <c r="W107" s="1">
        <v>205</v>
      </c>
      <c r="X107" s="1">
        <v>337</v>
      </c>
      <c r="Y107" s="4">
        <f t="shared" si="11"/>
        <v>-132</v>
      </c>
      <c r="Z107" s="3"/>
      <c r="AA107" s="58"/>
    </row>
    <row r="108" spans="2:27" x14ac:dyDescent="0.2">
      <c r="B108" s="9" t="s">
        <v>160</v>
      </c>
      <c r="C108" s="7" t="s">
        <v>159</v>
      </c>
      <c r="D108" s="1" t="s">
        <v>0</v>
      </c>
      <c r="E108" s="5">
        <v>24</v>
      </c>
      <c r="F108" s="1">
        <f>G108+H108+I108</f>
        <v>20</v>
      </c>
      <c r="G108" s="1">
        <v>9</v>
      </c>
      <c r="H108" s="1">
        <v>6</v>
      </c>
      <c r="I108" s="1">
        <v>5</v>
      </c>
      <c r="J108" s="1">
        <v>27</v>
      </c>
      <c r="K108" s="1">
        <v>22</v>
      </c>
      <c r="L108" s="4">
        <f>J108-K108</f>
        <v>5</v>
      </c>
      <c r="M108" s="3"/>
      <c r="N108" s="3"/>
      <c r="P108" s="7" t="s">
        <v>158</v>
      </c>
      <c r="Q108" s="1" t="s">
        <v>55</v>
      </c>
      <c r="R108" s="5">
        <v>637</v>
      </c>
      <c r="S108" s="1">
        <f t="shared" si="10"/>
        <v>652</v>
      </c>
      <c r="T108" s="1">
        <v>209</v>
      </c>
      <c r="U108" s="1">
        <v>152</v>
      </c>
      <c r="V108" s="1">
        <v>291</v>
      </c>
      <c r="W108" s="1">
        <v>764</v>
      </c>
      <c r="X108" s="1">
        <v>908</v>
      </c>
      <c r="Y108" s="4">
        <f t="shared" si="11"/>
        <v>-144</v>
      </c>
      <c r="Z108" s="3"/>
      <c r="AA108" s="58"/>
    </row>
    <row r="109" spans="2:27" x14ac:dyDescent="0.2">
      <c r="B109" s="9" t="s">
        <v>157</v>
      </c>
      <c r="C109" s="7" t="s">
        <v>83</v>
      </c>
      <c r="D109" s="1" t="s">
        <v>87</v>
      </c>
      <c r="E109" s="5">
        <v>24</v>
      </c>
      <c r="F109" s="1">
        <f>G109+H109+I109</f>
        <v>31</v>
      </c>
      <c r="G109" s="1">
        <v>7</v>
      </c>
      <c r="H109" s="1">
        <v>10</v>
      </c>
      <c r="I109" s="1">
        <v>14</v>
      </c>
      <c r="J109" s="1">
        <v>23</v>
      </c>
      <c r="K109" s="1">
        <v>46</v>
      </c>
      <c r="L109" s="4">
        <f>J109-K109</f>
        <v>-23</v>
      </c>
      <c r="M109" s="3"/>
      <c r="N109" s="3"/>
      <c r="P109" s="7" t="s">
        <v>155</v>
      </c>
      <c r="Q109" s="1" t="s">
        <v>0</v>
      </c>
      <c r="R109" s="5">
        <v>23</v>
      </c>
      <c r="S109" s="1">
        <f t="shared" si="10"/>
        <v>23</v>
      </c>
      <c r="T109" s="1">
        <v>9</v>
      </c>
      <c r="U109" s="1">
        <v>5</v>
      </c>
      <c r="V109" s="1">
        <v>9</v>
      </c>
      <c r="W109" s="1">
        <v>21</v>
      </c>
      <c r="X109" s="1">
        <v>31</v>
      </c>
      <c r="Y109" s="4">
        <f t="shared" si="11"/>
        <v>-10</v>
      </c>
      <c r="Z109" s="3"/>
      <c r="AA109" s="58"/>
    </row>
    <row r="110" spans="2:27" x14ac:dyDescent="0.2">
      <c r="B110" s="9" t="s">
        <v>156</v>
      </c>
      <c r="C110" s="7" t="s">
        <v>155</v>
      </c>
      <c r="D110" s="1" t="s">
        <v>0</v>
      </c>
      <c r="E110" s="5">
        <v>23</v>
      </c>
      <c r="F110" s="1">
        <f>G110+H110+I110</f>
        <v>23</v>
      </c>
      <c r="G110" s="1">
        <v>9</v>
      </c>
      <c r="H110" s="1">
        <v>5</v>
      </c>
      <c r="I110" s="1">
        <v>9</v>
      </c>
      <c r="J110" s="1">
        <v>21</v>
      </c>
      <c r="K110" s="1">
        <v>31</v>
      </c>
      <c r="L110" s="4">
        <f>J110-K110</f>
        <v>-10</v>
      </c>
      <c r="M110" s="3"/>
      <c r="N110" s="3"/>
      <c r="P110" s="7" t="s">
        <v>119</v>
      </c>
      <c r="Q110" s="6" t="s">
        <v>87</v>
      </c>
      <c r="R110" s="5">
        <v>8</v>
      </c>
      <c r="S110" s="1">
        <f t="shared" si="10"/>
        <v>9</v>
      </c>
      <c r="T110" s="1">
        <v>2</v>
      </c>
      <c r="U110" s="1">
        <v>4</v>
      </c>
      <c r="V110" s="1">
        <v>3</v>
      </c>
      <c r="W110" s="1">
        <v>4</v>
      </c>
      <c r="X110" s="1">
        <v>7</v>
      </c>
      <c r="Y110" s="4">
        <f t="shared" si="11"/>
        <v>-3</v>
      </c>
      <c r="Z110" s="3"/>
      <c r="AA110" s="58"/>
    </row>
    <row r="111" spans="2:27" x14ac:dyDescent="0.2">
      <c r="B111" s="9" t="s">
        <v>154</v>
      </c>
      <c r="C111" s="8" t="s">
        <v>153</v>
      </c>
      <c r="D111" s="1" t="s">
        <v>15</v>
      </c>
      <c r="E111" s="5">
        <f>G111*2+H111</f>
        <v>22</v>
      </c>
      <c r="F111" s="1">
        <f>G111+H111+I111</f>
        <v>24</v>
      </c>
      <c r="G111" s="1">
        <v>7</v>
      </c>
      <c r="H111" s="1">
        <v>8</v>
      </c>
      <c r="I111" s="1">
        <v>9</v>
      </c>
      <c r="J111" s="1">
        <v>31</v>
      </c>
      <c r="K111" s="1">
        <v>39</v>
      </c>
      <c r="L111" s="4">
        <f>J111-K111</f>
        <v>-8</v>
      </c>
      <c r="N111" s="3"/>
      <c r="P111" s="7" t="s">
        <v>152</v>
      </c>
      <c r="Q111" s="6" t="s">
        <v>9</v>
      </c>
      <c r="R111" s="5">
        <v>40</v>
      </c>
      <c r="S111" s="1">
        <f t="shared" si="10"/>
        <v>47</v>
      </c>
      <c r="T111" s="1">
        <v>12</v>
      </c>
      <c r="U111" s="1">
        <v>16</v>
      </c>
      <c r="V111" s="1">
        <v>19</v>
      </c>
      <c r="W111" s="1">
        <v>44</v>
      </c>
      <c r="X111" s="1">
        <v>51</v>
      </c>
      <c r="Y111" s="4">
        <f t="shared" si="11"/>
        <v>-7</v>
      </c>
      <c r="Z111" s="3"/>
      <c r="AA111" s="58"/>
    </row>
    <row r="112" spans="2:27" x14ac:dyDescent="0.2">
      <c r="B112" s="9" t="s">
        <v>151</v>
      </c>
      <c r="C112" s="7" t="s">
        <v>84</v>
      </c>
      <c r="D112" s="1" t="s">
        <v>0</v>
      </c>
      <c r="E112" s="5">
        <v>21</v>
      </c>
      <c r="F112" s="1">
        <f>G112+H112+I112</f>
        <v>25</v>
      </c>
      <c r="G112" s="1">
        <v>8</v>
      </c>
      <c r="H112" s="1">
        <v>3</v>
      </c>
      <c r="I112" s="1">
        <v>14</v>
      </c>
      <c r="J112" s="1">
        <v>27</v>
      </c>
      <c r="K112" s="1">
        <v>35</v>
      </c>
      <c r="L112" s="4">
        <f>J112-K112</f>
        <v>-8</v>
      </c>
      <c r="M112" s="3"/>
      <c r="N112" s="3"/>
      <c r="P112" s="8" t="s">
        <v>16</v>
      </c>
      <c r="Q112" s="1" t="s">
        <v>76</v>
      </c>
      <c r="R112" s="5">
        <f>T112*2+U112</f>
        <v>3</v>
      </c>
      <c r="S112" s="1">
        <f t="shared" si="10"/>
        <v>4</v>
      </c>
      <c r="T112" s="1">
        <v>1</v>
      </c>
      <c r="U112" s="1">
        <v>1</v>
      </c>
      <c r="V112" s="1">
        <v>2</v>
      </c>
      <c r="W112" s="1">
        <v>3</v>
      </c>
      <c r="X112" s="1">
        <v>9</v>
      </c>
      <c r="Y112" s="4">
        <f t="shared" si="11"/>
        <v>-6</v>
      </c>
      <c r="AA112" s="58"/>
    </row>
    <row r="113" spans="2:27" x14ac:dyDescent="0.2">
      <c r="B113" s="9" t="s">
        <v>150</v>
      </c>
      <c r="C113" s="7" t="s">
        <v>129</v>
      </c>
      <c r="D113" s="6" t="s">
        <v>48</v>
      </c>
      <c r="E113" s="5">
        <v>21</v>
      </c>
      <c r="F113" s="1">
        <f>G113+H113+I113</f>
        <v>29</v>
      </c>
      <c r="G113" s="1">
        <v>6</v>
      </c>
      <c r="H113" s="1">
        <v>9</v>
      </c>
      <c r="I113" s="1">
        <v>14</v>
      </c>
      <c r="J113" s="1">
        <v>25</v>
      </c>
      <c r="K113" s="1">
        <v>48</v>
      </c>
      <c r="L113" s="4">
        <f>J113-K113</f>
        <v>-23</v>
      </c>
      <c r="M113" s="3"/>
      <c r="N113" s="3"/>
      <c r="P113" s="8" t="s">
        <v>16</v>
      </c>
      <c r="Q113" s="1" t="s">
        <v>15</v>
      </c>
      <c r="R113" s="5">
        <f>T113*2+U113</f>
        <v>0</v>
      </c>
      <c r="S113" s="1">
        <f t="shared" si="10"/>
        <v>2</v>
      </c>
      <c r="T113" s="1">
        <v>0</v>
      </c>
      <c r="U113" s="1">
        <v>0</v>
      </c>
      <c r="V113" s="1">
        <v>2</v>
      </c>
      <c r="W113" s="1">
        <v>1</v>
      </c>
      <c r="X113" s="1">
        <v>5</v>
      </c>
      <c r="Y113" s="4">
        <f t="shared" si="11"/>
        <v>-4</v>
      </c>
      <c r="AA113" s="58"/>
    </row>
    <row r="114" spans="2:27" x14ac:dyDescent="0.2">
      <c r="B114" s="9" t="s">
        <v>149</v>
      </c>
      <c r="C114" s="7" t="s">
        <v>5</v>
      </c>
      <c r="D114" s="1" t="s">
        <v>0</v>
      </c>
      <c r="E114" s="5">
        <v>20</v>
      </c>
      <c r="F114" s="1">
        <f>G114+H114+I114</f>
        <v>21</v>
      </c>
      <c r="G114" s="1">
        <v>6</v>
      </c>
      <c r="H114" s="1">
        <v>8</v>
      </c>
      <c r="I114" s="1">
        <v>7</v>
      </c>
      <c r="J114" s="1">
        <v>25</v>
      </c>
      <c r="K114" s="1">
        <v>30</v>
      </c>
      <c r="L114" s="4">
        <f>J114-K114</f>
        <v>-5</v>
      </c>
      <c r="M114" s="3"/>
      <c r="N114" s="3"/>
      <c r="P114" s="7" t="s">
        <v>94</v>
      </c>
      <c r="Q114" s="1" t="s">
        <v>130</v>
      </c>
      <c r="R114" s="5">
        <v>209</v>
      </c>
      <c r="S114" s="1">
        <f t="shared" si="10"/>
        <v>176</v>
      </c>
      <c r="T114" s="1">
        <v>76</v>
      </c>
      <c r="U114" s="1">
        <v>47</v>
      </c>
      <c r="V114" s="1">
        <v>53</v>
      </c>
      <c r="W114" s="1">
        <v>207</v>
      </c>
      <c r="X114" s="1">
        <v>183</v>
      </c>
      <c r="Y114" s="4">
        <f t="shared" si="11"/>
        <v>24</v>
      </c>
      <c r="Z114" s="3"/>
      <c r="AA114" s="58"/>
    </row>
    <row r="115" spans="2:27" x14ac:dyDescent="0.2">
      <c r="B115" s="9" t="s">
        <v>148</v>
      </c>
      <c r="C115" s="7" t="s">
        <v>147</v>
      </c>
      <c r="D115" s="1" t="s">
        <v>18</v>
      </c>
      <c r="E115" s="5">
        <v>19</v>
      </c>
      <c r="F115" s="1">
        <f>G115+H115+I115</f>
        <v>25</v>
      </c>
      <c r="G115" s="1">
        <v>6</v>
      </c>
      <c r="H115" s="1">
        <v>6</v>
      </c>
      <c r="I115" s="1">
        <v>13</v>
      </c>
      <c r="J115" s="1">
        <v>23</v>
      </c>
      <c r="K115" s="1">
        <v>38</v>
      </c>
      <c r="L115" s="4">
        <f>J115-K115</f>
        <v>-15</v>
      </c>
      <c r="M115" s="3"/>
      <c r="N115" s="3"/>
      <c r="P115" s="7" t="s">
        <v>94</v>
      </c>
      <c r="Q115" s="1" t="s">
        <v>146</v>
      </c>
      <c r="R115" s="5">
        <v>35</v>
      </c>
      <c r="S115" s="1">
        <f t="shared" si="10"/>
        <v>44</v>
      </c>
      <c r="T115" s="1">
        <v>12</v>
      </c>
      <c r="U115" s="1">
        <v>11</v>
      </c>
      <c r="V115" s="1">
        <v>21</v>
      </c>
      <c r="W115" s="1">
        <v>44</v>
      </c>
      <c r="X115" s="1">
        <v>77</v>
      </c>
      <c r="Y115" s="4">
        <f t="shared" si="11"/>
        <v>-33</v>
      </c>
      <c r="Z115" s="3"/>
      <c r="AA115" s="58"/>
    </row>
    <row r="116" spans="2:27" x14ac:dyDescent="0.2">
      <c r="B116" s="9" t="s">
        <v>145</v>
      </c>
      <c r="C116" s="7" t="s">
        <v>144</v>
      </c>
      <c r="D116" s="1" t="s">
        <v>21</v>
      </c>
      <c r="E116" s="5">
        <v>17</v>
      </c>
      <c r="F116" s="1">
        <f>G116+H116+I116</f>
        <v>16</v>
      </c>
      <c r="G116" s="1">
        <v>7</v>
      </c>
      <c r="H116" s="1">
        <v>3</v>
      </c>
      <c r="I116" s="1">
        <v>6</v>
      </c>
      <c r="J116" s="1">
        <v>15</v>
      </c>
      <c r="K116" s="1">
        <v>15</v>
      </c>
      <c r="L116" s="4">
        <f>J116-K116</f>
        <v>0</v>
      </c>
      <c r="M116" s="3"/>
      <c r="N116" s="3"/>
      <c r="P116" s="7" t="s">
        <v>94</v>
      </c>
      <c r="Q116" s="1" t="s">
        <v>35</v>
      </c>
      <c r="R116" s="5">
        <v>5</v>
      </c>
      <c r="S116" s="1">
        <f t="shared" si="10"/>
        <v>9</v>
      </c>
      <c r="T116" s="1">
        <v>2</v>
      </c>
      <c r="U116" s="1">
        <v>1</v>
      </c>
      <c r="V116" s="1">
        <v>6</v>
      </c>
      <c r="W116" s="1">
        <v>3</v>
      </c>
      <c r="X116" s="1">
        <v>13</v>
      </c>
      <c r="Y116" s="4">
        <f t="shared" si="11"/>
        <v>-10</v>
      </c>
      <c r="Z116" s="3"/>
      <c r="AA116" s="58"/>
    </row>
    <row r="117" spans="2:27" x14ac:dyDescent="0.2">
      <c r="B117" s="9" t="s">
        <v>143</v>
      </c>
      <c r="C117" s="7" t="s">
        <v>59</v>
      </c>
      <c r="D117" s="1" t="s">
        <v>6</v>
      </c>
      <c r="E117" s="5">
        <v>16</v>
      </c>
      <c r="F117" s="1">
        <f>G117+H117+I117</f>
        <v>26</v>
      </c>
      <c r="G117" s="1">
        <v>5</v>
      </c>
      <c r="H117" s="1">
        <v>6</v>
      </c>
      <c r="I117" s="1">
        <v>15</v>
      </c>
      <c r="J117" s="1">
        <v>21</v>
      </c>
      <c r="K117" s="1">
        <v>46</v>
      </c>
      <c r="L117" s="4">
        <f>J117-K117</f>
        <v>-25</v>
      </c>
      <c r="M117" s="3"/>
      <c r="N117" s="3"/>
      <c r="O117" s="1">
        <v>2023</v>
      </c>
      <c r="P117" s="7" t="s">
        <v>142</v>
      </c>
      <c r="Q117" s="6" t="s">
        <v>0</v>
      </c>
      <c r="R117" s="5">
        <v>2296</v>
      </c>
      <c r="S117" s="1">
        <f t="shared" si="10"/>
        <v>1542</v>
      </c>
      <c r="T117" s="1">
        <v>707</v>
      </c>
      <c r="U117" s="1">
        <v>425</v>
      </c>
      <c r="V117" s="1">
        <v>410</v>
      </c>
      <c r="W117" s="1">
        <v>2280</v>
      </c>
      <c r="X117" s="1">
        <v>1637</v>
      </c>
      <c r="Y117" s="4">
        <f t="shared" si="11"/>
        <v>643</v>
      </c>
      <c r="Z117" s="3"/>
      <c r="AA117" s="58"/>
    </row>
    <row r="118" spans="2:27" x14ac:dyDescent="0.2">
      <c r="B118" s="9" t="s">
        <v>141</v>
      </c>
      <c r="C118" s="7" t="s">
        <v>140</v>
      </c>
      <c r="D118" s="1" t="s">
        <v>66</v>
      </c>
      <c r="E118" s="5">
        <v>15</v>
      </c>
      <c r="F118" s="1">
        <f>G118+H118+I118</f>
        <v>16</v>
      </c>
      <c r="G118" s="1">
        <v>6</v>
      </c>
      <c r="H118" s="1">
        <v>3</v>
      </c>
      <c r="I118" s="1">
        <v>7</v>
      </c>
      <c r="J118" s="1">
        <v>18</v>
      </c>
      <c r="K118" s="1">
        <v>28</v>
      </c>
      <c r="L118" s="4">
        <f>J118-K118</f>
        <v>-10</v>
      </c>
      <c r="M118" s="3"/>
      <c r="N118" s="3"/>
      <c r="P118" s="8" t="s">
        <v>139</v>
      </c>
      <c r="Q118" s="1" t="s">
        <v>35</v>
      </c>
      <c r="R118" s="5">
        <v>556</v>
      </c>
      <c r="S118" s="1">
        <f t="shared" si="10"/>
        <v>460</v>
      </c>
      <c r="T118" s="1">
        <v>153</v>
      </c>
      <c r="U118" s="1">
        <v>109</v>
      </c>
      <c r="V118" s="1">
        <v>198</v>
      </c>
      <c r="W118" s="1">
        <v>571</v>
      </c>
      <c r="X118" s="1">
        <v>653</v>
      </c>
      <c r="Y118" s="4">
        <f t="shared" si="11"/>
        <v>-82</v>
      </c>
      <c r="Z118" s="3"/>
      <c r="AA118" s="58"/>
    </row>
    <row r="119" spans="2:27" x14ac:dyDescent="0.2">
      <c r="B119" s="9" t="s">
        <v>138</v>
      </c>
      <c r="C119" s="7" t="s">
        <v>14</v>
      </c>
      <c r="D119" s="1" t="s">
        <v>13</v>
      </c>
      <c r="E119" s="5">
        <v>14</v>
      </c>
      <c r="F119" s="1">
        <f>G119+H119+I119</f>
        <v>15</v>
      </c>
      <c r="G119" s="1">
        <v>5</v>
      </c>
      <c r="H119" s="1">
        <v>3</v>
      </c>
      <c r="I119" s="1">
        <v>7</v>
      </c>
      <c r="J119" s="1">
        <v>13</v>
      </c>
      <c r="K119" s="1">
        <v>30</v>
      </c>
      <c r="L119" s="4">
        <f>J119-K119</f>
        <v>-17</v>
      </c>
      <c r="M119" s="3"/>
      <c r="N119" s="3"/>
      <c r="P119" s="8" t="s">
        <v>29</v>
      </c>
      <c r="Q119" s="1" t="s">
        <v>15</v>
      </c>
      <c r="R119" s="5">
        <f>T119*2+U119</f>
        <v>1</v>
      </c>
      <c r="S119" s="1">
        <f t="shared" si="10"/>
        <v>2</v>
      </c>
      <c r="T119" s="1">
        <v>0</v>
      </c>
      <c r="U119" s="1">
        <v>1</v>
      </c>
      <c r="V119" s="1">
        <v>1</v>
      </c>
      <c r="W119" s="1">
        <v>1</v>
      </c>
      <c r="X119" s="1">
        <v>6</v>
      </c>
      <c r="Y119" s="4">
        <f t="shared" si="11"/>
        <v>-5</v>
      </c>
      <c r="AA119" s="58"/>
    </row>
    <row r="120" spans="2:27" x14ac:dyDescent="0.2">
      <c r="B120" s="9" t="s">
        <v>137</v>
      </c>
      <c r="C120" s="7" t="s">
        <v>136</v>
      </c>
      <c r="D120" s="6" t="s">
        <v>18</v>
      </c>
      <c r="E120" s="5">
        <v>14</v>
      </c>
      <c r="F120" s="1">
        <f>G120+H120+I120</f>
        <v>23</v>
      </c>
      <c r="G120" s="1">
        <v>5</v>
      </c>
      <c r="H120" s="1">
        <v>4</v>
      </c>
      <c r="I120" s="1">
        <v>14</v>
      </c>
      <c r="J120" s="1">
        <v>17</v>
      </c>
      <c r="K120" s="1">
        <v>36</v>
      </c>
      <c r="L120" s="4">
        <f>J120-K120</f>
        <v>-19</v>
      </c>
      <c r="M120" s="3"/>
      <c r="N120" s="3"/>
      <c r="P120" s="7" t="s">
        <v>135</v>
      </c>
      <c r="Q120" s="1" t="s">
        <v>41</v>
      </c>
      <c r="R120" s="5">
        <v>423</v>
      </c>
      <c r="S120" s="1">
        <f t="shared" si="10"/>
        <v>461</v>
      </c>
      <c r="T120" s="1">
        <v>124</v>
      </c>
      <c r="U120" s="1">
        <v>125</v>
      </c>
      <c r="V120" s="1">
        <v>212</v>
      </c>
      <c r="W120" s="1">
        <v>542</v>
      </c>
      <c r="X120" s="1">
        <v>739</v>
      </c>
      <c r="Y120" s="4">
        <f t="shared" si="11"/>
        <v>-197</v>
      </c>
      <c r="Z120" s="3"/>
      <c r="AA120" s="58"/>
    </row>
    <row r="121" spans="2:27" x14ac:dyDescent="0.2">
      <c r="B121" s="9" t="s">
        <v>134</v>
      </c>
      <c r="C121" s="7" t="s">
        <v>133</v>
      </c>
      <c r="D121" s="6" t="s">
        <v>87</v>
      </c>
      <c r="E121" s="5">
        <v>13</v>
      </c>
      <c r="F121" s="1">
        <f>G121+H121+I121</f>
        <v>14</v>
      </c>
      <c r="G121" s="1">
        <v>4</v>
      </c>
      <c r="H121" s="1">
        <v>5</v>
      </c>
      <c r="I121" s="1">
        <v>5</v>
      </c>
      <c r="J121" s="1">
        <v>16</v>
      </c>
      <c r="K121" s="1">
        <v>24</v>
      </c>
      <c r="L121" s="4">
        <f>J121-K121</f>
        <v>-8</v>
      </c>
      <c r="M121" s="3"/>
      <c r="N121" s="3"/>
      <c r="P121" s="8" t="s">
        <v>26</v>
      </c>
      <c r="Q121" s="1" t="s">
        <v>15</v>
      </c>
      <c r="R121" s="5">
        <f>T121*2+U121</f>
        <v>1</v>
      </c>
      <c r="S121" s="1">
        <f t="shared" si="10"/>
        <v>4</v>
      </c>
      <c r="T121" s="1">
        <v>0</v>
      </c>
      <c r="U121" s="1">
        <v>1</v>
      </c>
      <c r="V121" s="1">
        <v>3</v>
      </c>
      <c r="W121" s="1">
        <v>6</v>
      </c>
      <c r="X121" s="1">
        <v>16</v>
      </c>
      <c r="Y121" s="4">
        <f t="shared" si="11"/>
        <v>-10</v>
      </c>
      <c r="AA121" s="58"/>
    </row>
    <row r="122" spans="2:27" x14ac:dyDescent="0.2">
      <c r="B122" s="9" t="s">
        <v>132</v>
      </c>
      <c r="C122" s="14" t="s">
        <v>71</v>
      </c>
      <c r="D122" s="1" t="s">
        <v>35</v>
      </c>
      <c r="E122" s="5">
        <f>G122*2+H122</f>
        <v>13</v>
      </c>
      <c r="F122" s="1">
        <f>G122+H122+I122</f>
        <v>22</v>
      </c>
      <c r="G122" s="1">
        <v>3</v>
      </c>
      <c r="H122" s="1">
        <v>7</v>
      </c>
      <c r="I122" s="1">
        <v>12</v>
      </c>
      <c r="J122" s="1">
        <v>20</v>
      </c>
      <c r="K122" s="1">
        <v>38</v>
      </c>
      <c r="L122" s="4">
        <f>J122-K122</f>
        <v>-18</v>
      </c>
      <c r="N122" s="3"/>
      <c r="P122" s="7" t="s">
        <v>129</v>
      </c>
      <c r="Q122" s="6" t="s">
        <v>48</v>
      </c>
      <c r="R122" s="5">
        <v>21</v>
      </c>
      <c r="S122" s="1">
        <f t="shared" si="10"/>
        <v>29</v>
      </c>
      <c r="T122" s="1">
        <v>6</v>
      </c>
      <c r="U122" s="1">
        <v>9</v>
      </c>
      <c r="V122" s="1">
        <v>14</v>
      </c>
      <c r="W122" s="1">
        <v>25</v>
      </c>
      <c r="X122" s="1">
        <v>48</v>
      </c>
      <c r="Y122" s="4">
        <f t="shared" si="11"/>
        <v>-23</v>
      </c>
      <c r="Z122" s="3"/>
      <c r="AA122" s="58"/>
    </row>
    <row r="123" spans="2:27" x14ac:dyDescent="0.2">
      <c r="B123" s="9" t="s">
        <v>128</v>
      </c>
      <c r="C123" s="7" t="s">
        <v>131</v>
      </c>
      <c r="D123" s="6" t="s">
        <v>130</v>
      </c>
      <c r="E123" s="5">
        <v>13</v>
      </c>
      <c r="F123" s="1">
        <f>G123+H123+I123</f>
        <v>22</v>
      </c>
      <c r="G123" s="1">
        <v>4</v>
      </c>
      <c r="H123" s="1">
        <v>5</v>
      </c>
      <c r="I123" s="1">
        <v>13</v>
      </c>
      <c r="J123" s="1">
        <v>16</v>
      </c>
      <c r="K123" s="1">
        <v>37</v>
      </c>
      <c r="L123" s="4">
        <f>J123-K123</f>
        <v>-21</v>
      </c>
      <c r="M123" s="3"/>
      <c r="N123" s="3"/>
      <c r="P123" s="7" t="s">
        <v>127</v>
      </c>
      <c r="Q123" s="1" t="s">
        <v>35</v>
      </c>
      <c r="R123" s="5">
        <v>31</v>
      </c>
      <c r="S123" s="1">
        <f t="shared" si="10"/>
        <v>31</v>
      </c>
      <c r="T123" s="1">
        <v>8</v>
      </c>
      <c r="U123" s="1">
        <v>15</v>
      </c>
      <c r="V123" s="1">
        <v>8</v>
      </c>
      <c r="W123" s="1">
        <v>30</v>
      </c>
      <c r="X123" s="1">
        <v>28</v>
      </c>
      <c r="Y123" s="4">
        <f t="shared" si="11"/>
        <v>2</v>
      </c>
      <c r="Z123" s="3"/>
      <c r="AA123" s="58"/>
    </row>
    <row r="124" spans="2:27" x14ac:dyDescent="0.2">
      <c r="B124" s="9" t="s">
        <v>126</v>
      </c>
      <c r="C124" s="7" t="s">
        <v>96</v>
      </c>
      <c r="D124" s="6" t="s">
        <v>0</v>
      </c>
      <c r="E124" s="5">
        <v>10</v>
      </c>
      <c r="F124" s="1">
        <f>G124+H124+I124</f>
        <v>10</v>
      </c>
      <c r="G124" s="1">
        <v>4</v>
      </c>
      <c r="H124" s="1">
        <v>2</v>
      </c>
      <c r="I124" s="1">
        <v>4</v>
      </c>
      <c r="J124" s="1">
        <v>13</v>
      </c>
      <c r="K124" s="1">
        <v>22</v>
      </c>
      <c r="L124" s="4">
        <f>J124-K124</f>
        <v>-9</v>
      </c>
      <c r="M124" s="3"/>
      <c r="N124" s="3"/>
      <c r="P124" s="7" t="s">
        <v>125</v>
      </c>
      <c r="Q124" s="6" t="s">
        <v>0</v>
      </c>
      <c r="R124" s="5">
        <v>863</v>
      </c>
      <c r="S124" s="1">
        <f t="shared" si="10"/>
        <v>692</v>
      </c>
      <c r="T124" s="1">
        <v>250</v>
      </c>
      <c r="U124" s="1">
        <v>182</v>
      </c>
      <c r="V124" s="1">
        <v>260</v>
      </c>
      <c r="W124" s="1">
        <v>872</v>
      </c>
      <c r="X124" s="1">
        <v>926</v>
      </c>
      <c r="Y124" s="4">
        <f t="shared" si="11"/>
        <v>-54</v>
      </c>
      <c r="Z124" s="3"/>
      <c r="AA124" s="58"/>
    </row>
    <row r="125" spans="2:27" x14ac:dyDescent="0.2">
      <c r="B125" s="9" t="s">
        <v>124</v>
      </c>
      <c r="C125" s="7" t="s">
        <v>123</v>
      </c>
      <c r="D125" s="6" t="s">
        <v>25</v>
      </c>
      <c r="E125" s="5">
        <v>9</v>
      </c>
      <c r="F125" s="1">
        <f>G125+H125+I125</f>
        <v>9</v>
      </c>
      <c r="G125" s="1">
        <v>4</v>
      </c>
      <c r="H125" s="1">
        <v>1</v>
      </c>
      <c r="I125" s="1">
        <v>4</v>
      </c>
      <c r="J125" s="1">
        <v>11</v>
      </c>
      <c r="K125" s="1">
        <v>11</v>
      </c>
      <c r="L125" s="4">
        <f>J125-K125</f>
        <v>0</v>
      </c>
      <c r="M125" s="3"/>
      <c r="N125" s="3"/>
      <c r="P125" s="7" t="s">
        <v>122</v>
      </c>
      <c r="Q125" s="6" t="s">
        <v>0</v>
      </c>
      <c r="R125" s="5">
        <v>898</v>
      </c>
      <c r="S125" s="1">
        <f t="shared" si="10"/>
        <v>781</v>
      </c>
      <c r="T125" s="1">
        <v>258</v>
      </c>
      <c r="U125" s="1">
        <v>249</v>
      </c>
      <c r="V125" s="1">
        <v>274</v>
      </c>
      <c r="W125" s="1">
        <v>948</v>
      </c>
      <c r="X125" s="1">
        <v>955</v>
      </c>
      <c r="Y125" s="4">
        <f t="shared" si="11"/>
        <v>-7</v>
      </c>
      <c r="Z125" s="3">
        <v>4</v>
      </c>
      <c r="AA125" s="58"/>
    </row>
    <row r="126" spans="2:27" x14ac:dyDescent="0.2">
      <c r="B126" s="9" t="s">
        <v>121</v>
      </c>
      <c r="C126" s="7" t="s">
        <v>119</v>
      </c>
      <c r="D126" s="6" t="s">
        <v>87</v>
      </c>
      <c r="E126" s="5">
        <v>8</v>
      </c>
      <c r="F126" s="1">
        <f>G126+H126+I126</f>
        <v>9</v>
      </c>
      <c r="G126" s="1">
        <v>2</v>
      </c>
      <c r="H126" s="1">
        <v>4</v>
      </c>
      <c r="I126" s="1">
        <v>3</v>
      </c>
      <c r="J126" s="1">
        <v>4</v>
      </c>
      <c r="K126" s="1">
        <v>7</v>
      </c>
      <c r="L126" s="4">
        <f>J126-K126</f>
        <v>-3</v>
      </c>
      <c r="M126" s="3"/>
      <c r="N126" s="3"/>
      <c r="P126" s="7" t="s">
        <v>110</v>
      </c>
      <c r="Q126" s="6" t="s">
        <v>99</v>
      </c>
      <c r="R126" s="5">
        <v>7</v>
      </c>
      <c r="S126" s="1">
        <f t="shared" si="10"/>
        <v>9</v>
      </c>
      <c r="T126" s="1">
        <v>2</v>
      </c>
      <c r="U126" s="1">
        <v>3</v>
      </c>
      <c r="V126" s="1">
        <v>4</v>
      </c>
      <c r="W126" s="1">
        <v>5</v>
      </c>
      <c r="X126" s="1">
        <v>10</v>
      </c>
      <c r="Y126" s="4">
        <f t="shared" si="11"/>
        <v>-5</v>
      </c>
      <c r="Z126" s="3"/>
      <c r="AA126" s="58"/>
    </row>
    <row r="127" spans="2:27" x14ac:dyDescent="0.2">
      <c r="B127" s="9" t="s">
        <v>120</v>
      </c>
      <c r="C127" s="8" t="s">
        <v>118</v>
      </c>
      <c r="D127" s="1" t="s">
        <v>6</v>
      </c>
      <c r="E127" s="5">
        <f>G127*2+H127</f>
        <v>8</v>
      </c>
      <c r="F127" s="1">
        <f>G127+H127+I127</f>
        <v>13</v>
      </c>
      <c r="G127" s="1">
        <v>3</v>
      </c>
      <c r="H127" s="1">
        <v>2</v>
      </c>
      <c r="I127" s="1">
        <v>8</v>
      </c>
      <c r="J127" s="1">
        <v>12</v>
      </c>
      <c r="K127" s="1">
        <v>22</v>
      </c>
      <c r="L127" s="4">
        <f>J127-K127</f>
        <v>-10</v>
      </c>
      <c r="N127" s="3"/>
      <c r="P127" s="8" t="s">
        <v>118</v>
      </c>
      <c r="Q127" s="1" t="s">
        <v>6</v>
      </c>
      <c r="R127" s="5">
        <f>T127*2+U127</f>
        <v>8</v>
      </c>
      <c r="S127" s="1">
        <f t="shared" si="10"/>
        <v>13</v>
      </c>
      <c r="T127" s="1">
        <v>3</v>
      </c>
      <c r="U127" s="1">
        <v>2</v>
      </c>
      <c r="V127" s="1">
        <v>8</v>
      </c>
      <c r="W127" s="1">
        <v>12</v>
      </c>
      <c r="X127" s="1">
        <v>22</v>
      </c>
      <c r="Y127" s="4">
        <f t="shared" si="11"/>
        <v>-10</v>
      </c>
      <c r="AA127" s="58"/>
    </row>
    <row r="128" spans="2:27" x14ac:dyDescent="0.2">
      <c r="B128" s="9" t="s">
        <v>117</v>
      </c>
      <c r="C128" s="8" t="s">
        <v>84</v>
      </c>
      <c r="D128" s="1" t="s">
        <v>116</v>
      </c>
      <c r="E128" s="5">
        <f>G128*2+H128</f>
        <v>7</v>
      </c>
      <c r="F128" s="1">
        <f>G128+H128+I128</f>
        <v>6</v>
      </c>
      <c r="G128" s="1">
        <v>3</v>
      </c>
      <c r="H128" s="1">
        <v>1</v>
      </c>
      <c r="I128" s="1">
        <v>2</v>
      </c>
      <c r="J128" s="1">
        <v>5</v>
      </c>
      <c r="K128" s="1">
        <v>3</v>
      </c>
      <c r="L128" s="4">
        <f>J128-K128</f>
        <v>2</v>
      </c>
      <c r="N128" s="3"/>
      <c r="O128" s="1">
        <v>2023</v>
      </c>
      <c r="P128" s="7" t="s">
        <v>115</v>
      </c>
      <c r="Q128" s="1" t="s">
        <v>0</v>
      </c>
      <c r="R128" s="5">
        <v>446</v>
      </c>
      <c r="S128" s="1">
        <f t="shared" si="10"/>
        <v>355</v>
      </c>
      <c r="T128" s="1">
        <v>122</v>
      </c>
      <c r="U128" s="1">
        <v>117</v>
      </c>
      <c r="V128" s="1">
        <v>116</v>
      </c>
      <c r="W128" s="1">
        <v>431</v>
      </c>
      <c r="X128" s="1">
        <v>435</v>
      </c>
      <c r="Y128" s="4">
        <f t="shared" si="11"/>
        <v>-4</v>
      </c>
      <c r="Z128" s="3"/>
      <c r="AA128" s="58"/>
    </row>
    <row r="129" spans="2:28" x14ac:dyDescent="0.2">
      <c r="B129" s="9" t="s">
        <v>114</v>
      </c>
      <c r="C129" s="7" t="s">
        <v>113</v>
      </c>
      <c r="D129" s="6" t="s">
        <v>0</v>
      </c>
      <c r="E129" s="5">
        <v>7</v>
      </c>
      <c r="F129" s="1">
        <f>G129+H129+I129</f>
        <v>7</v>
      </c>
      <c r="G129" s="1">
        <v>3</v>
      </c>
      <c r="H129" s="1">
        <v>1</v>
      </c>
      <c r="I129" s="1">
        <v>3</v>
      </c>
      <c r="J129" s="1">
        <v>7</v>
      </c>
      <c r="K129" s="1">
        <v>9</v>
      </c>
      <c r="L129" s="4">
        <f>J129-K129</f>
        <v>-2</v>
      </c>
      <c r="M129" s="3"/>
      <c r="N129" s="3"/>
      <c r="P129" s="7" t="s">
        <v>112</v>
      </c>
      <c r="Q129" s="1" t="s">
        <v>41</v>
      </c>
      <c r="R129" s="5">
        <v>248</v>
      </c>
      <c r="S129" s="1">
        <f t="shared" si="10"/>
        <v>259</v>
      </c>
      <c r="T129" s="1">
        <v>82</v>
      </c>
      <c r="U129" s="1">
        <v>70</v>
      </c>
      <c r="V129" s="1">
        <v>107</v>
      </c>
      <c r="W129" s="1">
        <v>292</v>
      </c>
      <c r="X129" s="1">
        <v>327</v>
      </c>
      <c r="Y129" s="4">
        <f t="shared" si="11"/>
        <v>-35</v>
      </c>
      <c r="Z129" s="3"/>
      <c r="AA129" s="58"/>
    </row>
    <row r="130" spans="2:28" x14ac:dyDescent="0.2">
      <c r="B130" s="9" t="s">
        <v>111</v>
      </c>
      <c r="C130" s="7" t="s">
        <v>110</v>
      </c>
      <c r="D130" s="6" t="s">
        <v>99</v>
      </c>
      <c r="E130" s="5">
        <v>7</v>
      </c>
      <c r="F130" s="1">
        <f>G130+H130+I130</f>
        <v>9</v>
      </c>
      <c r="G130" s="1">
        <v>2</v>
      </c>
      <c r="H130" s="1">
        <v>3</v>
      </c>
      <c r="I130" s="1">
        <v>4</v>
      </c>
      <c r="J130" s="1">
        <v>5</v>
      </c>
      <c r="K130" s="1">
        <v>10</v>
      </c>
      <c r="L130" s="4">
        <f>J130-K130</f>
        <v>-5</v>
      </c>
      <c r="M130" s="3"/>
      <c r="N130" s="3"/>
      <c r="P130" s="8" t="s">
        <v>109</v>
      </c>
      <c r="Q130" s="1" t="s">
        <v>13</v>
      </c>
      <c r="R130" s="5">
        <v>89</v>
      </c>
      <c r="S130" s="1">
        <f t="shared" si="10"/>
        <v>108</v>
      </c>
      <c r="T130" s="1">
        <v>31</v>
      </c>
      <c r="U130" s="1">
        <v>27</v>
      </c>
      <c r="V130" s="1">
        <v>50</v>
      </c>
      <c r="W130" s="1">
        <v>107</v>
      </c>
      <c r="X130" s="1">
        <v>145</v>
      </c>
      <c r="Y130" s="4">
        <f t="shared" si="11"/>
        <v>-38</v>
      </c>
      <c r="AA130" s="58"/>
    </row>
    <row r="131" spans="2:28" x14ac:dyDescent="0.2">
      <c r="B131" s="9" t="s">
        <v>108</v>
      </c>
      <c r="C131" s="8" t="s">
        <v>107</v>
      </c>
      <c r="D131" s="1" t="s">
        <v>25</v>
      </c>
      <c r="E131" s="5">
        <f>G131*2+H131</f>
        <v>6</v>
      </c>
      <c r="F131" s="1">
        <f>G131+H131+I131</f>
        <v>6</v>
      </c>
      <c r="G131" s="1">
        <v>3</v>
      </c>
      <c r="H131" s="1">
        <v>0</v>
      </c>
      <c r="I131" s="1">
        <v>3</v>
      </c>
      <c r="J131" s="1">
        <v>10</v>
      </c>
      <c r="K131" s="1">
        <v>8</v>
      </c>
      <c r="L131" s="4">
        <f>J131-K131</f>
        <v>2</v>
      </c>
      <c r="N131" s="3"/>
      <c r="P131" s="8" t="s">
        <v>88</v>
      </c>
      <c r="Q131" s="1" t="s">
        <v>9</v>
      </c>
      <c r="R131" s="5">
        <f>T131*2+U131</f>
        <v>4</v>
      </c>
      <c r="S131" s="1">
        <f t="shared" si="10"/>
        <v>4</v>
      </c>
      <c r="T131" s="1">
        <v>1</v>
      </c>
      <c r="U131" s="1">
        <v>2</v>
      </c>
      <c r="V131" s="1">
        <v>1</v>
      </c>
      <c r="W131" s="1">
        <v>4</v>
      </c>
      <c r="X131" s="1">
        <v>4</v>
      </c>
      <c r="Y131" s="4">
        <f t="shared" si="11"/>
        <v>0</v>
      </c>
      <c r="AA131" s="58"/>
    </row>
    <row r="132" spans="2:28" x14ac:dyDescent="0.2">
      <c r="B132" s="9" t="s">
        <v>106</v>
      </c>
      <c r="C132" s="7" t="s">
        <v>103</v>
      </c>
      <c r="D132" s="1" t="s">
        <v>0</v>
      </c>
      <c r="E132" s="5">
        <v>6</v>
      </c>
      <c r="F132" s="1">
        <f>G132+H132+I132</f>
        <v>9</v>
      </c>
      <c r="G132" s="1">
        <v>1</v>
      </c>
      <c r="H132" s="1">
        <v>4</v>
      </c>
      <c r="I132" s="1">
        <v>4</v>
      </c>
      <c r="J132" s="1">
        <v>7</v>
      </c>
      <c r="K132" s="1">
        <v>13</v>
      </c>
      <c r="L132" s="4">
        <f>J132-K132</f>
        <v>-6</v>
      </c>
      <c r="M132" s="3"/>
      <c r="N132" s="3"/>
      <c r="P132" s="7" t="s">
        <v>105</v>
      </c>
      <c r="Q132" s="1" t="s">
        <v>76</v>
      </c>
      <c r="R132" s="5">
        <v>77</v>
      </c>
      <c r="S132" s="1">
        <f t="shared" si="10"/>
        <v>98</v>
      </c>
      <c r="T132" s="1">
        <v>21</v>
      </c>
      <c r="U132" s="1">
        <v>33</v>
      </c>
      <c r="V132" s="1">
        <v>44</v>
      </c>
      <c r="W132" s="1">
        <v>69</v>
      </c>
      <c r="X132" s="1">
        <v>129</v>
      </c>
      <c r="Y132" s="4">
        <f t="shared" si="11"/>
        <v>-60</v>
      </c>
      <c r="Z132" s="3"/>
      <c r="AA132" s="58"/>
    </row>
    <row r="133" spans="2:28" x14ac:dyDescent="0.2">
      <c r="B133" s="9" t="s">
        <v>104</v>
      </c>
      <c r="C133" s="7" t="s">
        <v>3</v>
      </c>
      <c r="D133" s="1" t="s">
        <v>48</v>
      </c>
      <c r="E133" s="5">
        <v>6</v>
      </c>
      <c r="F133" s="1">
        <f>G133+H133+I133</f>
        <v>9</v>
      </c>
      <c r="G133" s="1">
        <v>3</v>
      </c>
      <c r="H133" s="1">
        <v>0</v>
      </c>
      <c r="I133" s="1">
        <v>6</v>
      </c>
      <c r="J133" s="1">
        <v>10</v>
      </c>
      <c r="K133" s="1">
        <v>19</v>
      </c>
      <c r="L133" s="4">
        <f>J133-K133</f>
        <v>-9</v>
      </c>
      <c r="M133" s="3"/>
      <c r="N133" s="3"/>
      <c r="P133" s="7" t="s">
        <v>102</v>
      </c>
      <c r="Q133" s="1" t="s">
        <v>48</v>
      </c>
      <c r="R133" s="5">
        <v>42</v>
      </c>
      <c r="S133" s="1">
        <f t="shared" si="10"/>
        <v>67</v>
      </c>
      <c r="T133" s="1">
        <v>13</v>
      </c>
      <c r="U133" s="1">
        <v>15</v>
      </c>
      <c r="V133" s="1">
        <v>39</v>
      </c>
      <c r="W133" s="1">
        <v>70</v>
      </c>
      <c r="X133" s="1">
        <v>131</v>
      </c>
      <c r="Y133" s="4">
        <f t="shared" si="11"/>
        <v>-61</v>
      </c>
      <c r="Z133" s="3"/>
      <c r="AA133" s="58"/>
    </row>
    <row r="134" spans="2:28" x14ac:dyDescent="0.2">
      <c r="B134" s="9" t="s">
        <v>101</v>
      </c>
      <c r="C134" s="7" t="s">
        <v>100</v>
      </c>
      <c r="D134" s="6" t="s">
        <v>99</v>
      </c>
      <c r="E134" s="5">
        <v>6</v>
      </c>
      <c r="F134" s="1">
        <f>G134+H134+I134</f>
        <v>14</v>
      </c>
      <c r="G134" s="1">
        <v>1</v>
      </c>
      <c r="H134" s="1">
        <v>4</v>
      </c>
      <c r="I134" s="1">
        <v>9</v>
      </c>
      <c r="J134" s="1">
        <v>11</v>
      </c>
      <c r="K134" s="1">
        <v>27</v>
      </c>
      <c r="L134" s="4">
        <f>J134-K134</f>
        <v>-16</v>
      </c>
      <c r="M134" s="3"/>
      <c r="N134" s="3"/>
      <c r="P134" s="7" t="s">
        <v>98</v>
      </c>
      <c r="Q134" s="1" t="s">
        <v>70</v>
      </c>
      <c r="R134" s="5">
        <v>86</v>
      </c>
      <c r="S134" s="1">
        <f t="shared" ref="S134:S163" si="12">T134+U134+V134</f>
        <v>124</v>
      </c>
      <c r="T134" s="1">
        <v>22</v>
      </c>
      <c r="U134" s="1">
        <v>38</v>
      </c>
      <c r="V134" s="1">
        <v>64</v>
      </c>
      <c r="W134" s="1">
        <v>107</v>
      </c>
      <c r="X134" s="1">
        <v>210</v>
      </c>
      <c r="Y134" s="4">
        <f t="shared" ref="Y134:Y163" si="13">W134-X134</f>
        <v>-103</v>
      </c>
      <c r="Z134" s="3"/>
      <c r="AA134" s="58"/>
    </row>
    <row r="135" spans="2:28" x14ac:dyDescent="0.2">
      <c r="B135" s="9" t="s">
        <v>97</v>
      </c>
      <c r="C135" s="7" t="s">
        <v>61</v>
      </c>
      <c r="D135" s="6" t="s">
        <v>21</v>
      </c>
      <c r="E135" s="5">
        <f>G135*2+H135</f>
        <v>5</v>
      </c>
      <c r="F135" s="1">
        <f>G135+H135+I135</f>
        <v>4</v>
      </c>
      <c r="G135" s="1">
        <v>2</v>
      </c>
      <c r="H135" s="1">
        <v>1</v>
      </c>
      <c r="I135" s="1">
        <v>1</v>
      </c>
      <c r="J135" s="1">
        <v>9</v>
      </c>
      <c r="K135" s="1">
        <v>6</v>
      </c>
      <c r="L135" s="4">
        <f>J135-K135</f>
        <v>3</v>
      </c>
      <c r="N135" s="2"/>
      <c r="P135" s="7" t="s">
        <v>96</v>
      </c>
      <c r="Q135" s="6" t="s">
        <v>0</v>
      </c>
      <c r="R135" s="5">
        <v>10</v>
      </c>
      <c r="S135" s="1">
        <f t="shared" si="12"/>
        <v>10</v>
      </c>
      <c r="T135" s="1">
        <v>4</v>
      </c>
      <c r="U135" s="1">
        <v>2</v>
      </c>
      <c r="V135" s="1">
        <v>4</v>
      </c>
      <c r="W135" s="1">
        <v>13</v>
      </c>
      <c r="X135" s="1">
        <v>22</v>
      </c>
      <c r="Y135" s="4">
        <f t="shared" si="13"/>
        <v>-9</v>
      </c>
      <c r="Z135" s="3"/>
      <c r="AA135" s="58"/>
    </row>
    <row r="136" spans="2:28" x14ac:dyDescent="0.2">
      <c r="B136" s="9" t="s">
        <v>95</v>
      </c>
      <c r="C136" s="7" t="s">
        <v>91</v>
      </c>
      <c r="D136" s="6" t="s">
        <v>13</v>
      </c>
      <c r="E136" s="5">
        <v>5</v>
      </c>
      <c r="F136" s="1">
        <f>G136+H136+I136</f>
        <v>9</v>
      </c>
      <c r="G136" s="1">
        <v>1</v>
      </c>
      <c r="H136" s="1">
        <v>3</v>
      </c>
      <c r="I136" s="1">
        <v>5</v>
      </c>
      <c r="J136" s="1">
        <v>2</v>
      </c>
      <c r="K136" s="1">
        <v>9</v>
      </c>
      <c r="L136" s="4">
        <f>J136-K136</f>
        <v>-7</v>
      </c>
      <c r="M136" s="3"/>
      <c r="P136" s="7" t="s">
        <v>93</v>
      </c>
      <c r="Q136" s="1" t="s">
        <v>0</v>
      </c>
      <c r="R136" s="5">
        <v>343</v>
      </c>
      <c r="S136" s="1">
        <f t="shared" si="12"/>
        <v>238</v>
      </c>
      <c r="T136" s="1">
        <v>103</v>
      </c>
      <c r="U136" s="1">
        <v>55</v>
      </c>
      <c r="V136" s="1">
        <v>80</v>
      </c>
      <c r="W136" s="1">
        <v>323</v>
      </c>
      <c r="X136" s="1">
        <v>279</v>
      </c>
      <c r="Y136" s="4">
        <f t="shared" si="13"/>
        <v>44</v>
      </c>
      <c r="Z136" s="3"/>
      <c r="AA136" s="58"/>
    </row>
    <row r="137" spans="2:28" x14ac:dyDescent="0.2">
      <c r="B137" s="9" t="s">
        <v>92</v>
      </c>
      <c r="C137" s="7" t="s">
        <v>94</v>
      </c>
      <c r="D137" s="1" t="s">
        <v>35</v>
      </c>
      <c r="E137" s="5">
        <v>5</v>
      </c>
      <c r="F137" s="1">
        <f>G137+H137+I137</f>
        <v>9</v>
      </c>
      <c r="G137" s="1">
        <v>2</v>
      </c>
      <c r="H137" s="1">
        <v>1</v>
      </c>
      <c r="I137" s="1">
        <v>6</v>
      </c>
      <c r="J137" s="1">
        <v>3</v>
      </c>
      <c r="K137" s="1">
        <v>13</v>
      </c>
      <c r="L137" s="4">
        <f>J137-K137</f>
        <v>-10</v>
      </c>
      <c r="M137" s="3"/>
      <c r="N137" s="2"/>
      <c r="O137" s="10"/>
      <c r="P137" s="8" t="s">
        <v>90</v>
      </c>
      <c r="Q137" s="1" t="s">
        <v>0</v>
      </c>
      <c r="R137" s="5">
        <v>35</v>
      </c>
      <c r="S137" s="1">
        <f t="shared" si="12"/>
        <v>35</v>
      </c>
      <c r="T137" s="1">
        <v>10</v>
      </c>
      <c r="U137" s="1">
        <v>15</v>
      </c>
      <c r="V137" s="1">
        <v>10</v>
      </c>
      <c r="W137" s="1">
        <v>27</v>
      </c>
      <c r="X137" s="1">
        <v>31</v>
      </c>
      <c r="Y137" s="4">
        <f t="shared" si="13"/>
        <v>-4</v>
      </c>
      <c r="Z137" s="3"/>
      <c r="AA137" s="58"/>
    </row>
    <row r="138" spans="2:28" x14ac:dyDescent="0.2">
      <c r="B138" s="9" t="s">
        <v>89</v>
      </c>
      <c r="C138" s="8" t="s">
        <v>88</v>
      </c>
      <c r="D138" s="1" t="s">
        <v>9</v>
      </c>
      <c r="E138" s="5">
        <f>G138*2+H138</f>
        <v>4</v>
      </c>
      <c r="F138" s="1">
        <f>G138+H138+I138</f>
        <v>4</v>
      </c>
      <c r="G138" s="1">
        <v>1</v>
      </c>
      <c r="H138" s="1">
        <v>2</v>
      </c>
      <c r="I138" s="1">
        <v>1</v>
      </c>
      <c r="J138" s="1">
        <v>4</v>
      </c>
      <c r="K138" s="1">
        <v>4</v>
      </c>
      <c r="L138" s="4">
        <f>J138-K138</f>
        <v>0</v>
      </c>
      <c r="O138" s="10"/>
      <c r="P138" s="7" t="s">
        <v>83</v>
      </c>
      <c r="Q138" s="1" t="s">
        <v>87</v>
      </c>
      <c r="R138" s="5">
        <v>24</v>
      </c>
      <c r="S138" s="1">
        <f t="shared" si="12"/>
        <v>31</v>
      </c>
      <c r="T138" s="1">
        <v>7</v>
      </c>
      <c r="U138" s="1">
        <v>10</v>
      </c>
      <c r="V138" s="1">
        <v>14</v>
      </c>
      <c r="W138" s="1">
        <v>23</v>
      </c>
      <c r="X138" s="1">
        <v>46</v>
      </c>
      <c r="Y138" s="4">
        <f t="shared" si="13"/>
        <v>-23</v>
      </c>
      <c r="Z138" s="3"/>
      <c r="AA138" s="58"/>
      <c r="AB138" s="13" t="s">
        <v>86</v>
      </c>
    </row>
    <row r="139" spans="2:28" x14ac:dyDescent="0.2">
      <c r="B139" s="9" t="s">
        <v>85</v>
      </c>
      <c r="C139" s="8" t="s">
        <v>84</v>
      </c>
      <c r="D139" s="1" t="s">
        <v>64</v>
      </c>
      <c r="E139" s="5">
        <f>G139*2+H139</f>
        <v>4</v>
      </c>
      <c r="F139" s="1">
        <f>G139+H139+I139</f>
        <v>6</v>
      </c>
      <c r="G139" s="1">
        <v>1</v>
      </c>
      <c r="H139" s="1">
        <v>2</v>
      </c>
      <c r="I139" s="1">
        <v>3</v>
      </c>
      <c r="J139" s="1">
        <v>8</v>
      </c>
      <c r="K139" s="1">
        <v>10</v>
      </c>
      <c r="L139" s="4">
        <f>J139-K139</f>
        <v>-2</v>
      </c>
      <c r="O139" s="12">
        <v>2023</v>
      </c>
      <c r="P139" s="8" t="s">
        <v>83</v>
      </c>
      <c r="Q139" s="1" t="s">
        <v>0</v>
      </c>
      <c r="R139" s="5">
        <v>2377</v>
      </c>
      <c r="S139" s="1">
        <f t="shared" si="12"/>
        <v>1613</v>
      </c>
      <c r="T139" s="1">
        <v>706</v>
      </c>
      <c r="U139" s="1">
        <v>477</v>
      </c>
      <c r="V139" s="1">
        <v>430</v>
      </c>
      <c r="W139" s="1">
        <v>2350</v>
      </c>
      <c r="X139" s="1">
        <v>1697</v>
      </c>
      <c r="Y139" s="4">
        <f t="shared" si="13"/>
        <v>653</v>
      </c>
      <c r="Z139" s="3"/>
      <c r="AA139" s="58"/>
      <c r="AB139" s="11" t="s">
        <v>82</v>
      </c>
    </row>
    <row r="140" spans="2:28" x14ac:dyDescent="0.2">
      <c r="B140" s="9" t="s">
        <v>81</v>
      </c>
      <c r="C140" s="8" t="s">
        <v>80</v>
      </c>
      <c r="D140" s="1" t="s">
        <v>9</v>
      </c>
      <c r="E140" s="5">
        <f>G140*2+H140</f>
        <v>4</v>
      </c>
      <c r="F140" s="1">
        <f>G140+H140+I140</f>
        <v>7</v>
      </c>
      <c r="G140" s="1">
        <v>1</v>
      </c>
      <c r="H140" s="1">
        <v>2</v>
      </c>
      <c r="I140" s="1">
        <v>4</v>
      </c>
      <c r="J140" s="1">
        <v>4</v>
      </c>
      <c r="K140" s="1">
        <v>20</v>
      </c>
      <c r="L140" s="4">
        <f>J140-K140</f>
        <v>-16</v>
      </c>
      <c r="O140" s="10"/>
      <c r="P140" s="7" t="s">
        <v>78</v>
      </c>
      <c r="Q140" s="1" t="s">
        <v>55</v>
      </c>
      <c r="R140" s="5">
        <v>526</v>
      </c>
      <c r="S140" s="1">
        <f t="shared" si="12"/>
        <v>519</v>
      </c>
      <c r="T140" s="1">
        <v>152</v>
      </c>
      <c r="U140" s="1">
        <v>166</v>
      </c>
      <c r="V140" s="1">
        <v>201</v>
      </c>
      <c r="W140" s="1">
        <v>615</v>
      </c>
      <c r="X140" s="1">
        <v>741</v>
      </c>
      <c r="Y140" s="4">
        <f t="shared" si="13"/>
        <v>-126</v>
      </c>
      <c r="Z140" s="3"/>
      <c r="AA140" s="58"/>
    </row>
    <row r="141" spans="2:28" x14ac:dyDescent="0.2">
      <c r="B141" s="9" t="s">
        <v>79</v>
      </c>
      <c r="C141" s="8" t="s">
        <v>73</v>
      </c>
      <c r="D141" s="1" t="s">
        <v>9</v>
      </c>
      <c r="E141" s="5">
        <f>G141*2+H141</f>
        <v>3</v>
      </c>
      <c r="F141" s="1">
        <f>G141+H141+I141</f>
        <v>3</v>
      </c>
      <c r="G141" s="1">
        <v>0</v>
      </c>
      <c r="H141" s="1">
        <v>3</v>
      </c>
      <c r="I141" s="1">
        <v>0</v>
      </c>
      <c r="J141" s="1">
        <v>4</v>
      </c>
      <c r="K141" s="1">
        <v>4</v>
      </c>
      <c r="L141" s="4">
        <f>J141-K141</f>
        <v>0</v>
      </c>
      <c r="P141" s="8" t="s">
        <v>78</v>
      </c>
      <c r="Q141" s="1" t="s">
        <v>64</v>
      </c>
      <c r="R141" s="5">
        <f>T141*2+U141</f>
        <v>3</v>
      </c>
      <c r="S141" s="1">
        <f t="shared" si="12"/>
        <v>5</v>
      </c>
      <c r="T141" s="1">
        <v>1</v>
      </c>
      <c r="U141" s="1">
        <v>1</v>
      </c>
      <c r="V141" s="1">
        <v>3</v>
      </c>
      <c r="W141" s="1">
        <v>4</v>
      </c>
      <c r="X141" s="1">
        <v>9</v>
      </c>
      <c r="Y141" s="4">
        <f t="shared" si="13"/>
        <v>-5</v>
      </c>
      <c r="AA141" s="58"/>
    </row>
    <row r="142" spans="2:28" x14ac:dyDescent="0.2">
      <c r="B142" s="9" t="s">
        <v>77</v>
      </c>
      <c r="C142" s="8" t="s">
        <v>78</v>
      </c>
      <c r="D142" s="1" t="s">
        <v>64</v>
      </c>
      <c r="E142" s="5">
        <f>G142*2+H142</f>
        <v>3</v>
      </c>
      <c r="F142" s="1">
        <f>G142+H142+I142</f>
        <v>5</v>
      </c>
      <c r="G142" s="1">
        <v>1</v>
      </c>
      <c r="H142" s="1">
        <v>1</v>
      </c>
      <c r="I142" s="1">
        <v>3</v>
      </c>
      <c r="J142" s="1">
        <v>4</v>
      </c>
      <c r="K142" s="1">
        <v>9</v>
      </c>
      <c r="L142" s="4">
        <f>J142-K142</f>
        <v>-5</v>
      </c>
      <c r="P142" s="7" t="s">
        <v>75</v>
      </c>
      <c r="Q142" s="1" t="s">
        <v>0</v>
      </c>
      <c r="R142" s="5">
        <v>64</v>
      </c>
      <c r="S142" s="1">
        <f t="shared" si="12"/>
        <v>58</v>
      </c>
      <c r="T142" s="1">
        <v>19</v>
      </c>
      <c r="U142" s="1">
        <v>15</v>
      </c>
      <c r="V142" s="1">
        <v>24</v>
      </c>
      <c r="W142" s="1">
        <v>71</v>
      </c>
      <c r="X142" s="1">
        <v>80</v>
      </c>
      <c r="Y142" s="4">
        <f t="shared" si="13"/>
        <v>-9</v>
      </c>
      <c r="Z142" s="3"/>
      <c r="AA142" s="58"/>
    </row>
    <row r="143" spans="2:28" x14ac:dyDescent="0.2">
      <c r="B143" s="9" t="s">
        <v>74</v>
      </c>
      <c r="C143" s="8" t="s">
        <v>16</v>
      </c>
      <c r="D143" s="1" t="s">
        <v>76</v>
      </c>
      <c r="E143" s="5">
        <f>G143*2+H143</f>
        <v>3</v>
      </c>
      <c r="F143" s="1">
        <f>G143+H143+I143</f>
        <v>4</v>
      </c>
      <c r="G143" s="1">
        <v>1</v>
      </c>
      <c r="H143" s="1">
        <v>1</v>
      </c>
      <c r="I143" s="1">
        <v>2</v>
      </c>
      <c r="J143" s="1">
        <v>3</v>
      </c>
      <c r="K143" s="1">
        <v>9</v>
      </c>
      <c r="L143" s="4">
        <f>J143-K143</f>
        <v>-6</v>
      </c>
      <c r="P143" s="8" t="s">
        <v>32</v>
      </c>
      <c r="Q143" s="1" t="s">
        <v>13</v>
      </c>
      <c r="R143" s="5">
        <f>T143*2+U143</f>
        <v>1</v>
      </c>
      <c r="S143" s="1">
        <f t="shared" si="12"/>
        <v>4</v>
      </c>
      <c r="T143" s="1">
        <v>0</v>
      </c>
      <c r="U143" s="1">
        <v>1</v>
      </c>
      <c r="V143" s="1">
        <v>3</v>
      </c>
      <c r="W143" s="1">
        <v>4</v>
      </c>
      <c r="X143" s="1">
        <v>8</v>
      </c>
      <c r="Y143" s="4">
        <f t="shared" si="13"/>
        <v>-4</v>
      </c>
      <c r="AA143" s="58"/>
    </row>
    <row r="144" spans="2:28" x14ac:dyDescent="0.2">
      <c r="B144" s="9" t="s">
        <v>72</v>
      </c>
      <c r="C144" s="8" t="s">
        <v>71</v>
      </c>
      <c r="D144" s="1" t="s">
        <v>70</v>
      </c>
      <c r="E144" s="5">
        <f>G144*2+H144</f>
        <v>2</v>
      </c>
      <c r="F144" s="1">
        <f>G144+H144+I144</f>
        <v>3</v>
      </c>
      <c r="G144" s="1">
        <v>1</v>
      </c>
      <c r="H144" s="1">
        <v>0</v>
      </c>
      <c r="I144" s="1">
        <v>2</v>
      </c>
      <c r="J144" s="1">
        <v>4</v>
      </c>
      <c r="K144" s="1">
        <v>5</v>
      </c>
      <c r="L144" s="4">
        <f>J144-K144</f>
        <v>-1</v>
      </c>
      <c r="O144" s="1">
        <v>2023</v>
      </c>
      <c r="P144" s="7" t="s">
        <v>69</v>
      </c>
      <c r="Q144" s="1" t="s">
        <v>0</v>
      </c>
      <c r="R144" s="5">
        <v>2281</v>
      </c>
      <c r="S144" s="1">
        <f t="shared" si="12"/>
        <v>1631</v>
      </c>
      <c r="T144" s="1">
        <v>682</v>
      </c>
      <c r="U144" s="1">
        <v>461</v>
      </c>
      <c r="V144" s="1">
        <v>488</v>
      </c>
      <c r="W144" s="1">
        <v>2371</v>
      </c>
      <c r="X144" s="1">
        <v>1851</v>
      </c>
      <c r="Y144" s="4">
        <f t="shared" si="13"/>
        <v>520</v>
      </c>
      <c r="Z144" s="3"/>
      <c r="AA144" s="58"/>
    </row>
    <row r="145" spans="2:27" x14ac:dyDescent="0.2">
      <c r="B145" s="9" t="s">
        <v>68</v>
      </c>
      <c r="C145" s="8" t="s">
        <v>67</v>
      </c>
      <c r="D145" s="1" t="s">
        <v>66</v>
      </c>
      <c r="E145" s="5">
        <f>G145*2+H145</f>
        <v>2</v>
      </c>
      <c r="F145" s="1">
        <f>G145+H145+I145</f>
        <v>5</v>
      </c>
      <c r="G145" s="1">
        <v>1</v>
      </c>
      <c r="H145" s="1">
        <v>0</v>
      </c>
      <c r="I145" s="1">
        <v>4</v>
      </c>
      <c r="J145" s="1">
        <v>5</v>
      </c>
      <c r="K145" s="1">
        <v>10</v>
      </c>
      <c r="L145" s="4">
        <f>J145-K145</f>
        <v>-5</v>
      </c>
      <c r="P145" s="7" t="s">
        <v>65</v>
      </c>
      <c r="Q145" s="6" t="s">
        <v>64</v>
      </c>
      <c r="R145" s="5">
        <v>87</v>
      </c>
      <c r="S145" s="1">
        <f t="shared" si="12"/>
        <v>165</v>
      </c>
      <c r="T145" s="1">
        <v>25</v>
      </c>
      <c r="U145" s="1">
        <v>36</v>
      </c>
      <c r="V145" s="1">
        <v>104</v>
      </c>
      <c r="W145" s="1">
        <v>115</v>
      </c>
      <c r="X145" s="1">
        <v>287</v>
      </c>
      <c r="Y145" s="4">
        <f t="shared" si="13"/>
        <v>-172</v>
      </c>
      <c r="Z145" s="3"/>
      <c r="AA145" s="58"/>
    </row>
    <row r="146" spans="2:27" x14ac:dyDescent="0.2">
      <c r="B146" s="9" t="s">
        <v>63</v>
      </c>
      <c r="C146" s="8" t="s">
        <v>57</v>
      </c>
      <c r="D146" s="1" t="s">
        <v>35</v>
      </c>
      <c r="E146" s="5">
        <f>G146*2+H146</f>
        <v>2</v>
      </c>
      <c r="F146" s="1">
        <f>G146+H146+I146</f>
        <v>4</v>
      </c>
      <c r="G146" s="1">
        <v>0</v>
      </c>
      <c r="H146" s="1">
        <v>2</v>
      </c>
      <c r="I146" s="1">
        <v>2</v>
      </c>
      <c r="J146" s="1">
        <v>1</v>
      </c>
      <c r="K146" s="1">
        <v>7</v>
      </c>
      <c r="L146" s="4">
        <f>J146-K146</f>
        <v>-6</v>
      </c>
      <c r="P146" s="7" t="s">
        <v>61</v>
      </c>
      <c r="Q146" s="6" t="s">
        <v>21</v>
      </c>
      <c r="R146" s="5">
        <f>T146*2+U146</f>
        <v>5</v>
      </c>
      <c r="S146" s="1">
        <f t="shared" si="12"/>
        <v>4</v>
      </c>
      <c r="T146" s="1">
        <v>2</v>
      </c>
      <c r="U146" s="1">
        <v>1</v>
      </c>
      <c r="V146" s="1">
        <v>1</v>
      </c>
      <c r="W146" s="1">
        <v>9</v>
      </c>
      <c r="X146" s="1">
        <v>6</v>
      </c>
      <c r="Y146" s="4">
        <f t="shared" si="13"/>
        <v>3</v>
      </c>
      <c r="AA146" s="58"/>
    </row>
    <row r="147" spans="2:27" x14ac:dyDescent="0.2">
      <c r="B147" s="9" t="s">
        <v>60</v>
      </c>
      <c r="C147" s="8" t="s">
        <v>62</v>
      </c>
      <c r="D147" s="1" t="s">
        <v>2</v>
      </c>
      <c r="E147" s="5">
        <f>G147*2+H147</f>
        <v>2</v>
      </c>
      <c r="F147" s="1">
        <f>G147+H147+I147</f>
        <v>3</v>
      </c>
      <c r="G147" s="1">
        <v>1</v>
      </c>
      <c r="H147" s="1">
        <v>0</v>
      </c>
      <c r="I147" s="1">
        <v>2</v>
      </c>
      <c r="J147" s="1">
        <v>4</v>
      </c>
      <c r="K147" s="1">
        <v>11</v>
      </c>
      <c r="L147" s="4">
        <f>J147-K147</f>
        <v>-7</v>
      </c>
      <c r="P147" s="7" t="s">
        <v>59</v>
      </c>
      <c r="Q147" s="1" t="s">
        <v>6</v>
      </c>
      <c r="R147" s="5">
        <v>16</v>
      </c>
      <c r="S147" s="1">
        <f t="shared" si="12"/>
        <v>26</v>
      </c>
      <c r="T147" s="1">
        <v>5</v>
      </c>
      <c r="U147" s="1">
        <v>6</v>
      </c>
      <c r="V147" s="1">
        <v>15</v>
      </c>
      <c r="W147" s="1">
        <v>21</v>
      </c>
      <c r="X147" s="1">
        <v>46</v>
      </c>
      <c r="Y147" s="4">
        <f t="shared" si="13"/>
        <v>-25</v>
      </c>
      <c r="Z147" s="3"/>
      <c r="AA147" s="58"/>
    </row>
    <row r="148" spans="2:27" x14ac:dyDescent="0.2">
      <c r="B148" s="9" t="s">
        <v>58</v>
      </c>
      <c r="C148" s="7" t="s">
        <v>53</v>
      </c>
      <c r="D148" s="6" t="s">
        <v>18</v>
      </c>
      <c r="E148" s="5">
        <v>2</v>
      </c>
      <c r="F148" s="1">
        <f>G148+H148+I148</f>
        <v>8</v>
      </c>
      <c r="G148" s="1">
        <v>0</v>
      </c>
      <c r="H148" s="1">
        <v>2</v>
      </c>
      <c r="I148" s="1">
        <v>6</v>
      </c>
      <c r="J148" s="1">
        <v>4</v>
      </c>
      <c r="K148" s="1">
        <v>16</v>
      </c>
      <c r="L148" s="4">
        <f>J148-K148</f>
        <v>-12</v>
      </c>
      <c r="M148" s="3"/>
      <c r="O148" s="5"/>
      <c r="P148" s="7" t="s">
        <v>56</v>
      </c>
      <c r="Q148" s="6" t="s">
        <v>55</v>
      </c>
      <c r="R148" s="5">
        <v>1166</v>
      </c>
      <c r="S148" s="1">
        <f t="shared" si="12"/>
        <v>1011</v>
      </c>
      <c r="T148" s="1">
        <v>336</v>
      </c>
      <c r="U148" s="1">
        <v>277</v>
      </c>
      <c r="V148" s="1">
        <v>398</v>
      </c>
      <c r="W148" s="1">
        <v>1134</v>
      </c>
      <c r="X148" s="1">
        <v>1252</v>
      </c>
      <c r="Y148" s="4">
        <f t="shared" si="13"/>
        <v>-118</v>
      </c>
      <c r="Z148" s="3"/>
      <c r="AA148" s="58"/>
    </row>
    <row r="149" spans="2:27" x14ac:dyDescent="0.2">
      <c r="B149" s="9" t="s">
        <v>54</v>
      </c>
      <c r="C149" s="7" t="s">
        <v>50</v>
      </c>
      <c r="D149" s="6" t="s">
        <v>6</v>
      </c>
      <c r="E149" s="5">
        <v>2</v>
      </c>
      <c r="F149" s="1">
        <f>G149+H149+I149</f>
        <v>8</v>
      </c>
      <c r="G149" s="1">
        <v>0</v>
      </c>
      <c r="H149" s="1">
        <v>2</v>
      </c>
      <c r="I149" s="1">
        <v>6</v>
      </c>
      <c r="J149" s="1">
        <v>2</v>
      </c>
      <c r="K149" s="1">
        <v>14</v>
      </c>
      <c r="L149" s="4">
        <f>J149-K149</f>
        <v>-12</v>
      </c>
      <c r="M149" s="3"/>
      <c r="P149" s="7" t="s">
        <v>52</v>
      </c>
      <c r="Q149" s="6" t="s">
        <v>6</v>
      </c>
      <c r="R149" s="5">
        <v>2</v>
      </c>
      <c r="S149" s="1">
        <f t="shared" si="12"/>
        <v>8</v>
      </c>
      <c r="T149" s="1">
        <v>1</v>
      </c>
      <c r="U149" s="1">
        <v>0</v>
      </c>
      <c r="V149" s="1">
        <v>7</v>
      </c>
      <c r="W149" s="1">
        <v>7</v>
      </c>
      <c r="X149" s="1">
        <v>21</v>
      </c>
      <c r="Y149" s="4">
        <f t="shared" si="13"/>
        <v>-14</v>
      </c>
      <c r="Z149" s="3"/>
      <c r="AA149" s="58"/>
    </row>
    <row r="150" spans="2:27" x14ac:dyDescent="0.2">
      <c r="B150" s="9" t="s">
        <v>51</v>
      </c>
      <c r="C150" s="7" t="s">
        <v>52</v>
      </c>
      <c r="D150" s="6" t="s">
        <v>6</v>
      </c>
      <c r="E150" s="5">
        <v>2</v>
      </c>
      <c r="F150" s="1">
        <f>G150+H150+I150</f>
        <v>8</v>
      </c>
      <c r="G150" s="1">
        <v>1</v>
      </c>
      <c r="H150" s="1">
        <v>0</v>
      </c>
      <c r="I150" s="1">
        <v>7</v>
      </c>
      <c r="J150" s="1">
        <v>7</v>
      </c>
      <c r="K150" s="1">
        <v>21</v>
      </c>
      <c r="L150" s="4">
        <f>J150-K150</f>
        <v>-14</v>
      </c>
      <c r="M150" s="3"/>
      <c r="P150" s="7" t="s">
        <v>49</v>
      </c>
      <c r="Q150" s="6" t="s">
        <v>48</v>
      </c>
      <c r="R150" s="5">
        <v>88</v>
      </c>
      <c r="S150" s="1">
        <f t="shared" si="12"/>
        <v>99</v>
      </c>
      <c r="T150" s="1">
        <v>29</v>
      </c>
      <c r="U150" s="1">
        <v>28</v>
      </c>
      <c r="V150" s="1">
        <v>42</v>
      </c>
      <c r="W150" s="1">
        <v>80</v>
      </c>
      <c r="X150" s="1">
        <v>130</v>
      </c>
      <c r="Y150" s="4">
        <f t="shared" si="13"/>
        <v>-50</v>
      </c>
      <c r="Z150" s="3"/>
      <c r="AA150" s="58"/>
    </row>
    <row r="151" spans="2:27" x14ac:dyDescent="0.2">
      <c r="B151" s="9" t="s">
        <v>47</v>
      </c>
      <c r="C151" s="8" t="s">
        <v>46</v>
      </c>
      <c r="D151" s="1" t="s">
        <v>35</v>
      </c>
      <c r="E151" s="5">
        <f>G151*2+H151</f>
        <v>1</v>
      </c>
      <c r="F151" s="1">
        <f>G151+H151+I151</f>
        <v>2</v>
      </c>
      <c r="G151" s="1">
        <v>0</v>
      </c>
      <c r="H151" s="1">
        <v>1</v>
      </c>
      <c r="I151" s="1">
        <v>1</v>
      </c>
      <c r="J151" s="1">
        <v>2</v>
      </c>
      <c r="K151" s="1">
        <v>3</v>
      </c>
      <c r="L151" s="4">
        <f>J151-K151</f>
        <v>-1</v>
      </c>
      <c r="P151" s="7" t="s">
        <v>45</v>
      </c>
      <c r="Q151" s="1" t="s">
        <v>2</v>
      </c>
      <c r="R151" s="5">
        <v>72</v>
      </c>
      <c r="S151" s="1">
        <f t="shared" si="12"/>
        <v>97</v>
      </c>
      <c r="T151" s="1">
        <v>25</v>
      </c>
      <c r="U151" s="1">
        <v>22</v>
      </c>
      <c r="V151" s="1">
        <v>50</v>
      </c>
      <c r="W151" s="1">
        <v>85</v>
      </c>
      <c r="X151" s="1">
        <v>162</v>
      </c>
      <c r="Y151" s="4">
        <f t="shared" si="13"/>
        <v>-77</v>
      </c>
      <c r="Z151" s="3"/>
      <c r="AA151" s="58"/>
    </row>
    <row r="152" spans="2:27" x14ac:dyDescent="0.2">
      <c r="B152" s="9" t="s">
        <v>44</v>
      </c>
      <c r="C152" s="8" t="s">
        <v>43</v>
      </c>
      <c r="D152" s="1" t="s">
        <v>6</v>
      </c>
      <c r="E152" s="5">
        <f>G152*2+H152</f>
        <v>1</v>
      </c>
      <c r="F152" s="1">
        <f>G152+H152+I152</f>
        <v>2</v>
      </c>
      <c r="G152" s="1">
        <v>0</v>
      </c>
      <c r="H152" s="1">
        <v>1</v>
      </c>
      <c r="I152" s="1">
        <v>1</v>
      </c>
      <c r="J152" s="1">
        <v>3</v>
      </c>
      <c r="K152" s="1">
        <v>5</v>
      </c>
      <c r="L152" s="4">
        <f>J152-K152</f>
        <v>-2</v>
      </c>
      <c r="P152" s="7" t="s">
        <v>42</v>
      </c>
      <c r="Q152" s="1" t="s">
        <v>41</v>
      </c>
      <c r="R152" s="5">
        <v>25</v>
      </c>
      <c r="S152" s="1">
        <f t="shared" si="12"/>
        <v>33</v>
      </c>
      <c r="T152" s="1">
        <v>9</v>
      </c>
      <c r="U152" s="1">
        <v>7</v>
      </c>
      <c r="V152" s="1">
        <v>17</v>
      </c>
      <c r="W152" s="1">
        <v>34</v>
      </c>
      <c r="X152" s="1">
        <v>58</v>
      </c>
      <c r="Y152" s="4">
        <f t="shared" si="13"/>
        <v>-24</v>
      </c>
      <c r="Z152" s="3"/>
      <c r="AA152" s="58"/>
    </row>
    <row r="153" spans="2:27" x14ac:dyDescent="0.2">
      <c r="B153" s="9" t="s">
        <v>40</v>
      </c>
      <c r="C153" s="8" t="s">
        <v>39</v>
      </c>
      <c r="D153" s="1" t="s">
        <v>15</v>
      </c>
      <c r="E153" s="5">
        <f>G153*2+H153</f>
        <v>1</v>
      </c>
      <c r="F153" s="1">
        <f>G153+H153+I153</f>
        <v>2</v>
      </c>
      <c r="G153" s="1">
        <v>0</v>
      </c>
      <c r="H153" s="1">
        <v>1</v>
      </c>
      <c r="I153" s="1">
        <v>1</v>
      </c>
      <c r="J153" s="1">
        <v>3</v>
      </c>
      <c r="K153" s="1">
        <v>5</v>
      </c>
      <c r="L153" s="4">
        <f>J153-K153</f>
        <v>-2</v>
      </c>
      <c r="P153" s="7" t="s">
        <v>38</v>
      </c>
      <c r="Q153" s="6" t="s">
        <v>21</v>
      </c>
      <c r="R153" s="5">
        <v>68</v>
      </c>
      <c r="S153" s="1">
        <f t="shared" si="12"/>
        <v>71</v>
      </c>
      <c r="T153" s="1">
        <v>21</v>
      </c>
      <c r="U153" s="1">
        <v>23</v>
      </c>
      <c r="V153" s="1">
        <v>27</v>
      </c>
      <c r="W153" s="1">
        <v>71</v>
      </c>
      <c r="X153" s="1">
        <v>78</v>
      </c>
      <c r="Y153" s="4">
        <f t="shared" si="13"/>
        <v>-7</v>
      </c>
      <c r="Z153" s="3"/>
      <c r="AA153" s="58"/>
    </row>
    <row r="154" spans="2:27" x14ac:dyDescent="0.2">
      <c r="B154" s="9" t="s">
        <v>37</v>
      </c>
      <c r="C154" s="8" t="s">
        <v>36</v>
      </c>
      <c r="D154" s="1" t="s">
        <v>35</v>
      </c>
      <c r="E154" s="5">
        <v>1</v>
      </c>
      <c r="F154" s="1">
        <f>G154+H154+I154</f>
        <v>2</v>
      </c>
      <c r="G154" s="1">
        <v>0</v>
      </c>
      <c r="H154" s="1">
        <v>1</v>
      </c>
      <c r="I154" s="1">
        <v>1</v>
      </c>
      <c r="J154" s="1">
        <v>1</v>
      </c>
      <c r="K154" s="1">
        <v>4</v>
      </c>
      <c r="L154" s="4">
        <f>J154-K154</f>
        <v>-3</v>
      </c>
      <c r="M154" s="3"/>
      <c r="P154" s="7" t="s">
        <v>34</v>
      </c>
      <c r="Q154" s="6" t="s">
        <v>21</v>
      </c>
      <c r="R154" s="5">
        <v>56</v>
      </c>
      <c r="S154" s="1">
        <f t="shared" si="12"/>
        <v>65</v>
      </c>
      <c r="T154" s="1">
        <v>19</v>
      </c>
      <c r="U154" s="1">
        <v>18</v>
      </c>
      <c r="V154" s="1">
        <v>28</v>
      </c>
      <c r="W154" s="1">
        <v>69</v>
      </c>
      <c r="X154" s="1">
        <v>84</v>
      </c>
      <c r="Y154" s="4">
        <f t="shared" si="13"/>
        <v>-15</v>
      </c>
      <c r="Z154" s="3"/>
      <c r="AA154" s="58"/>
    </row>
    <row r="155" spans="2:27" x14ac:dyDescent="0.2">
      <c r="B155" s="9" t="s">
        <v>33</v>
      </c>
      <c r="C155" s="8" t="s">
        <v>32</v>
      </c>
      <c r="D155" s="1" t="s">
        <v>13</v>
      </c>
      <c r="E155" s="5">
        <f>G155*2+H155</f>
        <v>1</v>
      </c>
      <c r="F155" s="1">
        <f>G155+H155+I155</f>
        <v>4</v>
      </c>
      <c r="G155" s="1">
        <v>0</v>
      </c>
      <c r="H155" s="1">
        <v>1</v>
      </c>
      <c r="I155" s="1">
        <v>3</v>
      </c>
      <c r="J155" s="1">
        <v>4</v>
      </c>
      <c r="K155" s="1">
        <v>8</v>
      </c>
      <c r="L155" s="4">
        <f>J155-K155</f>
        <v>-4</v>
      </c>
      <c r="P155" s="7" t="s">
        <v>31</v>
      </c>
      <c r="Q155" s="6" t="s">
        <v>0</v>
      </c>
      <c r="R155" s="5">
        <v>61</v>
      </c>
      <c r="S155" s="1">
        <f t="shared" si="12"/>
        <v>86</v>
      </c>
      <c r="T155" s="1">
        <v>17</v>
      </c>
      <c r="U155" s="1">
        <v>23</v>
      </c>
      <c r="V155" s="1">
        <v>46</v>
      </c>
      <c r="W155" s="1">
        <v>83</v>
      </c>
      <c r="X155" s="1">
        <v>137</v>
      </c>
      <c r="Y155" s="4">
        <f t="shared" si="13"/>
        <v>-54</v>
      </c>
      <c r="Z155" s="3"/>
      <c r="AA155" s="58"/>
    </row>
    <row r="156" spans="2:27" x14ac:dyDescent="0.2">
      <c r="B156" s="9" t="s">
        <v>30</v>
      </c>
      <c r="C156" s="8" t="s">
        <v>29</v>
      </c>
      <c r="D156" s="1" t="s">
        <v>15</v>
      </c>
      <c r="E156" s="5">
        <f>G156*2+H156</f>
        <v>1</v>
      </c>
      <c r="F156" s="1">
        <f>G156+H156+I156</f>
        <v>2</v>
      </c>
      <c r="G156" s="1">
        <v>0</v>
      </c>
      <c r="H156" s="1">
        <v>1</v>
      </c>
      <c r="I156" s="1">
        <v>1</v>
      </c>
      <c r="J156" s="1">
        <v>1</v>
      </c>
      <c r="K156" s="1">
        <v>6</v>
      </c>
      <c r="L156" s="4">
        <f>J156-K156</f>
        <v>-5</v>
      </c>
      <c r="O156" s="1">
        <v>2023</v>
      </c>
      <c r="P156" s="7" t="s">
        <v>28</v>
      </c>
      <c r="Q156" s="1" t="s">
        <v>9</v>
      </c>
      <c r="R156" s="5">
        <v>1862</v>
      </c>
      <c r="S156" s="1">
        <f t="shared" si="12"/>
        <v>1447</v>
      </c>
      <c r="T156" s="1">
        <v>544</v>
      </c>
      <c r="U156" s="1">
        <v>436</v>
      </c>
      <c r="V156" s="1">
        <v>467</v>
      </c>
      <c r="W156" s="1">
        <v>1966</v>
      </c>
      <c r="X156" s="1">
        <v>1763</v>
      </c>
      <c r="Y156" s="4">
        <f t="shared" si="13"/>
        <v>203</v>
      </c>
      <c r="Z156" s="3"/>
      <c r="AA156" s="58"/>
    </row>
    <row r="157" spans="2:27" x14ac:dyDescent="0.2">
      <c r="B157" s="9" t="s">
        <v>27</v>
      </c>
      <c r="C157" s="8" t="s">
        <v>26</v>
      </c>
      <c r="D157" s="1" t="s">
        <v>15</v>
      </c>
      <c r="E157" s="5">
        <f>G157*2+H157</f>
        <v>1</v>
      </c>
      <c r="F157" s="1">
        <f>G157+H157+I157</f>
        <v>4</v>
      </c>
      <c r="G157" s="1">
        <v>0</v>
      </c>
      <c r="H157" s="1">
        <v>1</v>
      </c>
      <c r="I157" s="1">
        <v>3</v>
      </c>
      <c r="J157" s="1">
        <v>6</v>
      </c>
      <c r="K157" s="1">
        <v>16</v>
      </c>
      <c r="L157" s="4">
        <f>J157-K157</f>
        <v>-10</v>
      </c>
      <c r="P157" s="7" t="s">
        <v>22</v>
      </c>
      <c r="Q157" s="6" t="s">
        <v>25</v>
      </c>
      <c r="R157" s="5">
        <v>95</v>
      </c>
      <c r="S157" s="1">
        <f t="shared" si="12"/>
        <v>109</v>
      </c>
      <c r="T157" s="1">
        <v>32</v>
      </c>
      <c r="U157" s="1">
        <v>29</v>
      </c>
      <c r="V157" s="1">
        <v>48</v>
      </c>
      <c r="W157" s="1">
        <v>109</v>
      </c>
      <c r="X157" s="1">
        <v>150</v>
      </c>
      <c r="Y157" s="4">
        <f t="shared" si="13"/>
        <v>-41</v>
      </c>
      <c r="Z157" s="3"/>
    </row>
    <row r="158" spans="2:27" x14ac:dyDescent="0.2">
      <c r="B158" s="9" t="s">
        <v>24</v>
      </c>
      <c r="C158" s="8" t="s">
        <v>23</v>
      </c>
      <c r="D158" s="1" t="s">
        <v>15</v>
      </c>
      <c r="E158" s="5">
        <f>G158*2+H158</f>
        <v>0</v>
      </c>
      <c r="F158" s="1">
        <f>G158+H158+I158</f>
        <v>2</v>
      </c>
      <c r="G158" s="1">
        <v>0</v>
      </c>
      <c r="H158" s="1">
        <v>0</v>
      </c>
      <c r="I158" s="1">
        <v>2</v>
      </c>
      <c r="J158" s="1">
        <v>1</v>
      </c>
      <c r="K158" s="1">
        <v>3</v>
      </c>
      <c r="L158" s="4">
        <f>J158-K158</f>
        <v>-2</v>
      </c>
      <c r="P158" s="7" t="s">
        <v>22</v>
      </c>
      <c r="Q158" s="6" t="s">
        <v>21</v>
      </c>
      <c r="R158" s="5">
        <v>50</v>
      </c>
      <c r="S158" s="1">
        <f t="shared" si="12"/>
        <v>58</v>
      </c>
      <c r="T158" s="1">
        <v>20</v>
      </c>
      <c r="U158" s="1">
        <v>9</v>
      </c>
      <c r="V158" s="1">
        <v>29</v>
      </c>
      <c r="W158" s="1">
        <v>52</v>
      </c>
      <c r="X158" s="1">
        <v>77</v>
      </c>
      <c r="Y158" s="4">
        <f t="shared" si="13"/>
        <v>-25</v>
      </c>
      <c r="Z158" s="3"/>
    </row>
    <row r="159" spans="2:27" x14ac:dyDescent="0.2">
      <c r="B159" s="9" t="s">
        <v>20</v>
      </c>
      <c r="C159" s="8" t="s">
        <v>19</v>
      </c>
      <c r="D159" s="1" t="s">
        <v>6</v>
      </c>
      <c r="E159" s="5">
        <f>G159*2+H159</f>
        <v>0</v>
      </c>
      <c r="F159" s="1">
        <f>G159+H159+I159</f>
        <v>2</v>
      </c>
      <c r="G159" s="1">
        <v>0</v>
      </c>
      <c r="H159" s="1">
        <v>0</v>
      </c>
      <c r="I159" s="1">
        <v>2</v>
      </c>
      <c r="J159" s="1">
        <v>2</v>
      </c>
      <c r="K159" s="1">
        <v>6</v>
      </c>
      <c r="L159" s="4">
        <f>J159-K159</f>
        <v>-4</v>
      </c>
      <c r="O159" s="1">
        <v>2024</v>
      </c>
      <c r="P159" s="7" t="s">
        <v>14</v>
      </c>
      <c r="Q159" s="6" t="s">
        <v>18</v>
      </c>
      <c r="R159" s="5">
        <v>1110</v>
      </c>
      <c r="S159" s="1">
        <f t="shared" si="12"/>
        <v>971</v>
      </c>
      <c r="T159" s="1">
        <v>319</v>
      </c>
      <c r="U159" s="1">
        <v>258</v>
      </c>
      <c r="V159" s="1">
        <v>394</v>
      </c>
      <c r="W159" s="1">
        <v>1163</v>
      </c>
      <c r="X159" s="1">
        <v>1359</v>
      </c>
      <c r="Y159" s="4">
        <f t="shared" si="13"/>
        <v>-196</v>
      </c>
      <c r="Z159" s="3"/>
    </row>
    <row r="160" spans="2:27" x14ac:dyDescent="0.2">
      <c r="B160" s="9" t="s">
        <v>17</v>
      </c>
      <c r="C160" s="8" t="s">
        <v>16</v>
      </c>
      <c r="D160" s="1" t="s">
        <v>15</v>
      </c>
      <c r="E160" s="5">
        <f>G160*2+H160</f>
        <v>0</v>
      </c>
      <c r="F160" s="1">
        <f>G160+H160+I160</f>
        <v>2</v>
      </c>
      <c r="G160" s="1">
        <v>0</v>
      </c>
      <c r="H160" s="1">
        <v>0</v>
      </c>
      <c r="I160" s="1">
        <v>2</v>
      </c>
      <c r="J160" s="1">
        <v>1</v>
      </c>
      <c r="K160" s="1">
        <v>5</v>
      </c>
      <c r="L160" s="4">
        <f>J160-K160</f>
        <v>-4</v>
      </c>
      <c r="P160" s="7" t="s">
        <v>14</v>
      </c>
      <c r="Q160" s="1" t="s">
        <v>13</v>
      </c>
      <c r="R160" s="5">
        <v>14</v>
      </c>
      <c r="S160" s="1">
        <f t="shared" si="12"/>
        <v>15</v>
      </c>
      <c r="T160" s="1">
        <v>5</v>
      </c>
      <c r="U160" s="1">
        <v>3</v>
      </c>
      <c r="V160" s="1">
        <v>7</v>
      </c>
      <c r="W160" s="1">
        <v>13</v>
      </c>
      <c r="X160" s="1">
        <v>30</v>
      </c>
      <c r="Y160" s="4">
        <f t="shared" si="13"/>
        <v>-17</v>
      </c>
      <c r="Z160" s="3"/>
    </row>
    <row r="161" spans="2:26" x14ac:dyDescent="0.2">
      <c r="B161" s="9" t="s">
        <v>12</v>
      </c>
      <c r="C161" s="8" t="s">
        <v>11</v>
      </c>
      <c r="D161" s="1" t="s">
        <v>9</v>
      </c>
      <c r="E161" s="5">
        <f>G161*2+H161</f>
        <v>0</v>
      </c>
      <c r="F161" s="1">
        <f>G161+H161+I161</f>
        <v>2</v>
      </c>
      <c r="G161" s="1">
        <v>0</v>
      </c>
      <c r="H161" s="1">
        <v>0</v>
      </c>
      <c r="I161" s="1">
        <v>2</v>
      </c>
      <c r="J161" s="1">
        <v>0</v>
      </c>
      <c r="K161" s="1">
        <v>4</v>
      </c>
      <c r="L161" s="4">
        <f>J161-K161</f>
        <v>-4</v>
      </c>
      <c r="P161" s="7" t="s">
        <v>10</v>
      </c>
      <c r="Q161" s="6" t="s">
        <v>9</v>
      </c>
      <c r="R161" s="5">
        <v>45</v>
      </c>
      <c r="S161" s="1">
        <f t="shared" si="12"/>
        <v>50</v>
      </c>
      <c r="T161" s="1">
        <v>12</v>
      </c>
      <c r="U161" s="1">
        <v>17</v>
      </c>
      <c r="V161" s="1">
        <v>21</v>
      </c>
      <c r="W161" s="1">
        <v>42</v>
      </c>
      <c r="X161" s="1">
        <v>64</v>
      </c>
      <c r="Y161" s="4">
        <f t="shared" si="13"/>
        <v>-22</v>
      </c>
      <c r="Z161" s="3"/>
    </row>
    <row r="162" spans="2:26" x14ac:dyDescent="0.2">
      <c r="B162" s="9" t="s">
        <v>8</v>
      </c>
      <c r="C162" s="7" t="s">
        <v>7</v>
      </c>
      <c r="D162" s="1" t="s">
        <v>6</v>
      </c>
      <c r="E162" s="5">
        <f>G162*2+H162</f>
        <v>0</v>
      </c>
      <c r="F162" s="1">
        <f>G162+H162+I162</f>
        <v>2</v>
      </c>
      <c r="G162" s="1">
        <v>0</v>
      </c>
      <c r="H162" s="1">
        <v>0</v>
      </c>
      <c r="I162" s="1">
        <v>2</v>
      </c>
      <c r="J162" s="1">
        <v>0</v>
      </c>
      <c r="K162" s="1">
        <v>5</v>
      </c>
      <c r="L162" s="4">
        <f>J162-K162</f>
        <v>-5</v>
      </c>
      <c r="P162" s="7" t="s">
        <v>5</v>
      </c>
      <c r="Q162" s="1" t="s">
        <v>0</v>
      </c>
      <c r="R162" s="5">
        <v>20</v>
      </c>
      <c r="S162" s="1">
        <f t="shared" si="12"/>
        <v>21</v>
      </c>
      <c r="T162" s="1">
        <v>6</v>
      </c>
      <c r="U162" s="1">
        <v>8</v>
      </c>
      <c r="V162" s="1">
        <v>7</v>
      </c>
      <c r="W162" s="1">
        <v>25</v>
      </c>
      <c r="X162" s="1">
        <v>30</v>
      </c>
      <c r="Y162" s="4">
        <f t="shared" si="13"/>
        <v>-5</v>
      </c>
      <c r="Z162" s="3"/>
    </row>
    <row r="163" spans="2:26" x14ac:dyDescent="0.2">
      <c r="B163" s="9" t="s">
        <v>4</v>
      </c>
      <c r="C163" s="8" t="s">
        <v>3</v>
      </c>
      <c r="D163" s="1" t="s">
        <v>2</v>
      </c>
      <c r="E163" s="5">
        <f>G163*2+H163</f>
        <v>0</v>
      </c>
      <c r="F163" s="1">
        <f>G163+H163+I163</f>
        <v>2</v>
      </c>
      <c r="G163" s="1">
        <v>0</v>
      </c>
      <c r="H163" s="1">
        <v>0</v>
      </c>
      <c r="I163" s="1">
        <v>2</v>
      </c>
      <c r="J163" s="1">
        <v>2</v>
      </c>
      <c r="K163" s="1">
        <v>8</v>
      </c>
      <c r="L163" s="4">
        <f>J163-K163</f>
        <v>-6</v>
      </c>
      <c r="P163" s="7" t="s">
        <v>1</v>
      </c>
      <c r="Q163" s="6" t="s">
        <v>0</v>
      </c>
      <c r="R163" s="5">
        <v>40</v>
      </c>
      <c r="S163" s="1">
        <f t="shared" si="12"/>
        <v>44</v>
      </c>
      <c r="T163" s="1">
        <v>12</v>
      </c>
      <c r="U163" s="1">
        <v>13</v>
      </c>
      <c r="V163" s="1">
        <v>19</v>
      </c>
      <c r="W163" s="1">
        <v>44</v>
      </c>
      <c r="X163" s="1">
        <v>49</v>
      </c>
      <c r="Y163" s="4">
        <f t="shared" si="13"/>
        <v>-5</v>
      </c>
      <c r="Z163" s="3"/>
    </row>
    <row r="164" spans="2:26" x14ac:dyDescent="0.25">
      <c r="E164" s="2"/>
      <c r="F164" s="2"/>
      <c r="G164" s="2"/>
      <c r="H164" s="2"/>
      <c r="I164" s="2"/>
      <c r="J164" s="2"/>
      <c r="K164" s="2"/>
      <c r="L164" s="2"/>
    </row>
    <row r="165" spans="2:26" x14ac:dyDescent="0.25">
      <c r="E165" s="2">
        <f t="shared" ref="E165:L165" si="14">SUM(E6:E163)</f>
        <v>50319</v>
      </c>
      <c r="F165" s="2">
        <f t="shared" si="14"/>
        <v>41604</v>
      </c>
      <c r="G165" s="2">
        <f t="shared" si="14"/>
        <v>14894</v>
      </c>
      <c r="H165" s="2">
        <f t="shared" si="14"/>
        <v>11814</v>
      </c>
      <c r="I165" s="2">
        <f t="shared" si="14"/>
        <v>14896</v>
      </c>
      <c r="J165" s="2">
        <f t="shared" si="14"/>
        <v>51286</v>
      </c>
      <c r="K165" s="2">
        <f t="shared" si="14"/>
        <v>51292</v>
      </c>
      <c r="L165" s="2">
        <f t="shared" si="14"/>
        <v>-6</v>
      </c>
      <c r="R165" s="2">
        <f t="shared" ref="R165:Y165" si="15">SUM(R6:R163)</f>
        <v>50319</v>
      </c>
      <c r="S165" s="2">
        <f t="shared" si="15"/>
        <v>41604</v>
      </c>
      <c r="T165" s="2">
        <f t="shared" si="15"/>
        <v>14894</v>
      </c>
      <c r="U165" s="2">
        <f t="shared" si="15"/>
        <v>11814</v>
      </c>
      <c r="V165" s="2">
        <f t="shared" si="15"/>
        <v>14896</v>
      </c>
      <c r="W165" s="2">
        <f t="shared" si="15"/>
        <v>51286</v>
      </c>
      <c r="X165" s="2">
        <f t="shared" si="15"/>
        <v>51292</v>
      </c>
      <c r="Y165" s="2">
        <f t="shared" si="15"/>
        <v>-6</v>
      </c>
    </row>
    <row r="167" spans="2:26" x14ac:dyDescent="0.25">
      <c r="F167" s="1">
        <f>F165/2-2</f>
        <v>20800</v>
      </c>
      <c r="J167" s="1">
        <f>J165-1</f>
        <v>51285</v>
      </c>
      <c r="S167" s="1">
        <f>S165/2-2</f>
        <v>20800</v>
      </c>
      <c r="W167" s="1">
        <f>W165-1</f>
        <v>51285</v>
      </c>
    </row>
  </sheetData>
  <sortState ref="A6:M163">
    <sortCondition descending="1" ref="E6:E163"/>
    <sortCondition descending="1" ref="L6:L163"/>
    <sortCondition descending="1" ref="J6:J163"/>
  </sortState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workbookViewId="0">
      <selection activeCell="E6" sqref="E6"/>
    </sheetView>
  </sheetViews>
  <sheetFormatPr baseColWidth="10" defaultRowHeight="12.75" x14ac:dyDescent="0.25"/>
  <cols>
    <col min="1" max="1" width="4.28515625" style="1" customWidth="1"/>
    <col min="2" max="4" width="11.42578125" style="1"/>
    <col min="5" max="5" width="5.7109375" style="1" customWidth="1"/>
    <col min="6" max="6" width="17.140625" style="1" customWidth="1"/>
    <col min="7" max="14" width="5.7109375" style="1" customWidth="1"/>
    <col min="15" max="15" width="5.7109375" style="38" customWidth="1"/>
    <col min="16" max="16" width="5.7109375" style="1" customWidth="1"/>
    <col min="17" max="17" width="17.140625" style="1" customWidth="1"/>
    <col min="18" max="25" width="5.7109375" style="1" customWidth="1"/>
    <col min="26" max="16384" width="11.42578125" style="1"/>
  </cols>
  <sheetData>
    <row r="2" spans="2:25" ht="15" x14ac:dyDescent="0.25">
      <c r="D2" s="22" t="s">
        <v>453</v>
      </c>
      <c r="Q2" s="22" t="s">
        <v>454</v>
      </c>
    </row>
    <row r="3" spans="2:25" x14ac:dyDescent="0.25">
      <c r="F3" s="1" t="s">
        <v>380</v>
      </c>
      <c r="G3" s="18" t="s">
        <v>325</v>
      </c>
      <c r="H3" s="17" t="s">
        <v>324</v>
      </c>
      <c r="I3" s="17" t="s">
        <v>323</v>
      </c>
      <c r="J3" s="17" t="s">
        <v>322</v>
      </c>
      <c r="K3" s="17" t="s">
        <v>321</v>
      </c>
      <c r="L3" s="17" t="s">
        <v>320</v>
      </c>
      <c r="M3" s="17" t="s">
        <v>319</v>
      </c>
      <c r="N3" s="17" t="s">
        <v>318</v>
      </c>
      <c r="O3" s="19"/>
      <c r="R3" s="18" t="s">
        <v>325</v>
      </c>
      <c r="S3" s="17" t="s">
        <v>324</v>
      </c>
      <c r="T3" s="17" t="s">
        <v>323</v>
      </c>
      <c r="U3" s="17" t="s">
        <v>322</v>
      </c>
      <c r="V3" s="17" t="s">
        <v>321</v>
      </c>
      <c r="W3" s="17" t="s">
        <v>320</v>
      </c>
      <c r="X3" s="17" t="s">
        <v>319</v>
      </c>
      <c r="Y3" s="17" t="s">
        <v>318</v>
      </c>
    </row>
    <row r="4" spans="2:25" ht="11.25" customHeight="1" x14ac:dyDescent="0.25"/>
    <row r="5" spans="2:25" x14ac:dyDescent="0.25">
      <c r="B5" s="30" t="s">
        <v>452</v>
      </c>
      <c r="F5" s="8" t="s">
        <v>429</v>
      </c>
      <c r="G5" s="5">
        <f t="shared" ref="G5:G21" si="0">I5*2+J5</f>
        <v>10</v>
      </c>
      <c r="H5" s="1">
        <f t="shared" ref="H5:H21" si="1">I5+J5+K5</f>
        <v>16</v>
      </c>
      <c r="I5" s="1">
        <v>2</v>
      </c>
      <c r="J5" s="1">
        <v>6</v>
      </c>
      <c r="K5" s="1">
        <v>8</v>
      </c>
      <c r="L5" s="1">
        <v>15</v>
      </c>
      <c r="M5" s="1">
        <v>23</v>
      </c>
      <c r="N5" s="1">
        <f t="shared" ref="N5:N21" si="2">L5-M5</f>
        <v>-8</v>
      </c>
      <c r="P5" s="9">
        <v>1</v>
      </c>
      <c r="Q5" s="14" t="s">
        <v>142</v>
      </c>
      <c r="R5" s="5">
        <f t="shared" ref="R5:R26" si="3">T5*2+U5</f>
        <v>104</v>
      </c>
      <c r="S5" s="1">
        <f t="shared" ref="S5:S26" si="4">T5+U5+V5</f>
        <v>77</v>
      </c>
      <c r="T5" s="1">
        <v>41</v>
      </c>
      <c r="U5" s="1">
        <v>22</v>
      </c>
      <c r="V5" s="1">
        <v>14</v>
      </c>
      <c r="W5" s="1">
        <v>117</v>
      </c>
      <c r="X5" s="1">
        <v>72</v>
      </c>
      <c r="Y5" s="1">
        <f t="shared" ref="Y5:Y26" si="5">W5-X5</f>
        <v>45</v>
      </c>
    </row>
    <row r="6" spans="2:25" x14ac:dyDescent="0.25">
      <c r="B6" s="44" t="s">
        <v>451</v>
      </c>
      <c r="F6" s="14" t="s">
        <v>379</v>
      </c>
      <c r="G6" s="5">
        <f t="shared" si="0"/>
        <v>22</v>
      </c>
      <c r="H6" s="1">
        <f t="shared" si="1"/>
        <v>19</v>
      </c>
      <c r="I6" s="1">
        <v>7</v>
      </c>
      <c r="J6" s="1">
        <v>8</v>
      </c>
      <c r="K6" s="1">
        <v>4</v>
      </c>
      <c r="L6" s="1">
        <v>23</v>
      </c>
      <c r="M6" s="1">
        <v>18</v>
      </c>
      <c r="N6" s="1">
        <f t="shared" si="2"/>
        <v>5</v>
      </c>
      <c r="P6" s="9">
        <f t="shared" ref="P6:P26" si="6">P5+1</f>
        <v>2</v>
      </c>
      <c r="Q6" s="8" t="s">
        <v>265</v>
      </c>
      <c r="R6" s="5">
        <f t="shared" si="3"/>
        <v>90</v>
      </c>
      <c r="S6" s="1">
        <f t="shared" si="4"/>
        <v>71</v>
      </c>
      <c r="T6" s="1">
        <v>37</v>
      </c>
      <c r="U6" s="1">
        <v>16</v>
      </c>
      <c r="V6" s="1">
        <v>18</v>
      </c>
      <c r="W6" s="1">
        <v>104</v>
      </c>
      <c r="X6" s="1">
        <v>74</v>
      </c>
      <c r="Y6" s="1">
        <f t="shared" si="5"/>
        <v>30</v>
      </c>
    </row>
    <row r="7" spans="2:25" x14ac:dyDescent="0.25">
      <c r="B7" s="30" t="s">
        <v>450</v>
      </c>
      <c r="F7" s="8" t="s">
        <v>404</v>
      </c>
      <c r="G7" s="5">
        <f t="shared" si="0"/>
        <v>12</v>
      </c>
      <c r="H7" s="1">
        <f t="shared" si="1"/>
        <v>16</v>
      </c>
      <c r="I7" s="1">
        <v>4</v>
      </c>
      <c r="J7" s="1">
        <v>4</v>
      </c>
      <c r="K7" s="1">
        <v>8</v>
      </c>
      <c r="L7" s="1">
        <v>13</v>
      </c>
      <c r="M7" s="1">
        <v>22</v>
      </c>
      <c r="N7" s="1">
        <f t="shared" si="2"/>
        <v>-9</v>
      </c>
      <c r="P7" s="9">
        <f t="shared" si="6"/>
        <v>3</v>
      </c>
      <c r="Q7" s="8" t="s">
        <v>39</v>
      </c>
      <c r="R7" s="5">
        <f t="shared" si="3"/>
        <v>85</v>
      </c>
      <c r="S7" s="1">
        <f t="shared" si="4"/>
        <v>71</v>
      </c>
      <c r="T7" s="1">
        <v>31</v>
      </c>
      <c r="U7" s="1">
        <v>23</v>
      </c>
      <c r="V7" s="1">
        <v>17</v>
      </c>
      <c r="W7" s="1">
        <v>95</v>
      </c>
      <c r="X7" s="1">
        <v>66</v>
      </c>
      <c r="Y7" s="1">
        <f t="shared" si="5"/>
        <v>29</v>
      </c>
    </row>
    <row r="8" spans="2:25" x14ac:dyDescent="0.25">
      <c r="B8" s="30" t="s">
        <v>449</v>
      </c>
      <c r="F8" s="8" t="s">
        <v>295</v>
      </c>
      <c r="G8" s="5">
        <f t="shared" si="0"/>
        <v>15</v>
      </c>
      <c r="H8" s="1">
        <f t="shared" si="1"/>
        <v>16</v>
      </c>
      <c r="I8" s="1">
        <v>5</v>
      </c>
      <c r="J8" s="1">
        <v>5</v>
      </c>
      <c r="K8" s="1">
        <v>6</v>
      </c>
      <c r="L8" s="1">
        <v>11</v>
      </c>
      <c r="M8" s="1">
        <v>18</v>
      </c>
      <c r="N8" s="1">
        <f t="shared" si="2"/>
        <v>-7</v>
      </c>
      <c r="P8" s="9">
        <f t="shared" si="6"/>
        <v>4</v>
      </c>
      <c r="Q8" s="8" t="s">
        <v>255</v>
      </c>
      <c r="R8" s="5">
        <f t="shared" si="3"/>
        <v>79</v>
      </c>
      <c r="S8" s="1">
        <f t="shared" si="4"/>
        <v>68</v>
      </c>
      <c r="T8" s="1">
        <v>31</v>
      </c>
      <c r="U8" s="1">
        <v>17</v>
      </c>
      <c r="V8" s="1">
        <v>20</v>
      </c>
      <c r="W8" s="1">
        <v>107</v>
      </c>
      <c r="X8" s="1">
        <v>75</v>
      </c>
      <c r="Y8" s="1">
        <f t="shared" si="5"/>
        <v>32</v>
      </c>
    </row>
    <row r="9" spans="2:25" x14ac:dyDescent="0.25">
      <c r="B9" s="30" t="s">
        <v>448</v>
      </c>
      <c r="F9" s="8" t="s">
        <v>256</v>
      </c>
      <c r="G9" s="5">
        <f t="shared" si="0"/>
        <v>19</v>
      </c>
      <c r="H9" s="1">
        <f t="shared" si="1"/>
        <v>16</v>
      </c>
      <c r="I9" s="1">
        <v>7</v>
      </c>
      <c r="J9" s="1">
        <v>5</v>
      </c>
      <c r="K9" s="1">
        <v>4</v>
      </c>
      <c r="L9" s="1">
        <v>21</v>
      </c>
      <c r="M9" s="1">
        <v>13</v>
      </c>
      <c r="N9" s="1">
        <f t="shared" si="2"/>
        <v>8</v>
      </c>
      <c r="P9" s="9">
        <f t="shared" si="6"/>
        <v>5</v>
      </c>
      <c r="Q9" s="14" t="s">
        <v>69</v>
      </c>
      <c r="R9" s="5">
        <f t="shared" si="3"/>
        <v>74</v>
      </c>
      <c r="S9" s="1">
        <f t="shared" si="4"/>
        <v>65</v>
      </c>
      <c r="T9" s="1">
        <v>27</v>
      </c>
      <c r="U9" s="1">
        <v>20</v>
      </c>
      <c r="V9" s="1">
        <v>18</v>
      </c>
      <c r="W9" s="1">
        <v>112</v>
      </c>
      <c r="X9" s="1">
        <v>80</v>
      </c>
      <c r="Y9" s="1">
        <f t="shared" si="5"/>
        <v>32</v>
      </c>
    </row>
    <row r="10" spans="2:25" x14ac:dyDescent="0.25">
      <c r="B10" s="30" t="s">
        <v>447</v>
      </c>
      <c r="F10" s="8" t="s">
        <v>265</v>
      </c>
      <c r="G10" s="5">
        <f t="shared" si="0"/>
        <v>16</v>
      </c>
      <c r="H10" s="1">
        <f t="shared" si="1"/>
        <v>16</v>
      </c>
      <c r="I10" s="1">
        <v>5</v>
      </c>
      <c r="J10" s="1">
        <v>6</v>
      </c>
      <c r="K10" s="1">
        <v>5</v>
      </c>
      <c r="L10" s="1">
        <v>16</v>
      </c>
      <c r="M10" s="1">
        <v>15</v>
      </c>
      <c r="N10" s="1">
        <f t="shared" si="2"/>
        <v>1</v>
      </c>
      <c r="P10" s="9">
        <f t="shared" si="6"/>
        <v>6</v>
      </c>
      <c r="Q10" s="14" t="s">
        <v>369</v>
      </c>
      <c r="R10" s="5">
        <f t="shared" si="3"/>
        <v>73</v>
      </c>
      <c r="S10" s="1">
        <f t="shared" si="4"/>
        <v>68</v>
      </c>
      <c r="T10" s="1">
        <v>23</v>
      </c>
      <c r="U10" s="1">
        <v>27</v>
      </c>
      <c r="V10" s="1">
        <v>18</v>
      </c>
      <c r="W10" s="1">
        <v>75</v>
      </c>
      <c r="X10" s="1">
        <v>61</v>
      </c>
      <c r="Y10" s="1">
        <f t="shared" si="5"/>
        <v>14</v>
      </c>
    </row>
    <row r="11" spans="2:25" x14ac:dyDescent="0.25">
      <c r="B11" s="30" t="s">
        <v>446</v>
      </c>
      <c r="F11" s="8" t="s">
        <v>255</v>
      </c>
      <c r="G11" s="5">
        <f t="shared" si="0"/>
        <v>22</v>
      </c>
      <c r="H11" s="1">
        <f t="shared" si="1"/>
        <v>19</v>
      </c>
      <c r="I11" s="1">
        <v>9</v>
      </c>
      <c r="J11" s="1">
        <v>4</v>
      </c>
      <c r="K11" s="1">
        <v>6</v>
      </c>
      <c r="L11" s="1">
        <v>32</v>
      </c>
      <c r="M11" s="1">
        <v>20</v>
      </c>
      <c r="N11" s="1">
        <f t="shared" si="2"/>
        <v>12</v>
      </c>
      <c r="P11" s="9">
        <f t="shared" si="6"/>
        <v>7</v>
      </c>
      <c r="Q11" s="14" t="s">
        <v>379</v>
      </c>
      <c r="R11" s="5">
        <f t="shared" si="3"/>
        <v>72</v>
      </c>
      <c r="S11" s="1">
        <f t="shared" si="4"/>
        <v>65</v>
      </c>
      <c r="T11" s="1">
        <v>27</v>
      </c>
      <c r="U11" s="1">
        <v>18</v>
      </c>
      <c r="V11" s="1">
        <v>20</v>
      </c>
      <c r="W11" s="1">
        <v>90</v>
      </c>
      <c r="X11" s="1">
        <v>77</v>
      </c>
      <c r="Y11" s="1">
        <f t="shared" si="5"/>
        <v>13</v>
      </c>
    </row>
    <row r="12" spans="2:25" x14ac:dyDescent="0.25">
      <c r="B12" s="44" t="s">
        <v>445</v>
      </c>
      <c r="F12" s="14" t="s">
        <v>210</v>
      </c>
      <c r="G12" s="5">
        <f t="shared" si="0"/>
        <v>20</v>
      </c>
      <c r="H12" s="1">
        <f t="shared" si="1"/>
        <v>16</v>
      </c>
      <c r="I12" s="1">
        <v>7</v>
      </c>
      <c r="J12" s="1">
        <v>6</v>
      </c>
      <c r="K12" s="1">
        <v>3</v>
      </c>
      <c r="L12" s="1">
        <v>18</v>
      </c>
      <c r="M12" s="1">
        <v>9</v>
      </c>
      <c r="N12" s="1">
        <f t="shared" si="2"/>
        <v>9</v>
      </c>
      <c r="P12" s="9">
        <f t="shared" si="6"/>
        <v>8</v>
      </c>
      <c r="Q12" s="8" t="s">
        <v>167</v>
      </c>
      <c r="R12" s="5">
        <f t="shared" si="3"/>
        <v>64</v>
      </c>
      <c r="S12" s="1">
        <f t="shared" si="4"/>
        <v>65</v>
      </c>
      <c r="T12" s="1">
        <v>25</v>
      </c>
      <c r="U12" s="1">
        <v>14</v>
      </c>
      <c r="V12" s="1">
        <v>26</v>
      </c>
      <c r="W12" s="1">
        <v>89</v>
      </c>
      <c r="X12" s="1">
        <v>90</v>
      </c>
      <c r="Y12" s="1">
        <f t="shared" si="5"/>
        <v>-1</v>
      </c>
    </row>
    <row r="13" spans="2:25" x14ac:dyDescent="0.25">
      <c r="B13" s="30" t="s">
        <v>444</v>
      </c>
      <c r="F13" s="8" t="s">
        <v>167</v>
      </c>
      <c r="G13" s="5">
        <f t="shared" si="0"/>
        <v>25</v>
      </c>
      <c r="H13" s="1">
        <f t="shared" si="1"/>
        <v>19</v>
      </c>
      <c r="I13" s="1">
        <v>10</v>
      </c>
      <c r="J13" s="1">
        <v>5</v>
      </c>
      <c r="K13" s="1">
        <v>4</v>
      </c>
      <c r="L13" s="1">
        <v>29</v>
      </c>
      <c r="M13" s="1">
        <v>17</v>
      </c>
      <c r="N13" s="1">
        <f t="shared" si="2"/>
        <v>12</v>
      </c>
      <c r="P13" s="9">
        <f t="shared" si="6"/>
        <v>9</v>
      </c>
      <c r="Q13" s="8" t="s">
        <v>256</v>
      </c>
      <c r="R13" s="5">
        <f t="shared" si="3"/>
        <v>60</v>
      </c>
      <c r="S13" s="1">
        <f t="shared" si="4"/>
        <v>65</v>
      </c>
      <c r="T13" s="1">
        <v>20</v>
      </c>
      <c r="U13" s="1">
        <v>20</v>
      </c>
      <c r="V13" s="1">
        <v>25</v>
      </c>
      <c r="W13" s="1">
        <v>72</v>
      </c>
      <c r="X13" s="1">
        <v>80</v>
      </c>
      <c r="Y13" s="1">
        <f t="shared" si="5"/>
        <v>-8</v>
      </c>
    </row>
    <row r="14" spans="2:25" x14ac:dyDescent="0.25">
      <c r="B14" s="30" t="s">
        <v>443</v>
      </c>
      <c r="F14" s="14" t="s">
        <v>369</v>
      </c>
      <c r="G14" s="5">
        <f t="shared" si="0"/>
        <v>18</v>
      </c>
      <c r="H14" s="1">
        <f t="shared" si="1"/>
        <v>16</v>
      </c>
      <c r="I14" s="1">
        <v>6</v>
      </c>
      <c r="J14" s="1">
        <v>6</v>
      </c>
      <c r="K14" s="1">
        <v>4</v>
      </c>
      <c r="L14" s="1">
        <v>17</v>
      </c>
      <c r="M14" s="1">
        <v>13</v>
      </c>
      <c r="N14" s="1">
        <f t="shared" si="2"/>
        <v>4</v>
      </c>
      <c r="P14" s="9">
        <f t="shared" si="6"/>
        <v>10</v>
      </c>
      <c r="Q14" s="14" t="s">
        <v>210</v>
      </c>
      <c r="R14" s="5">
        <f t="shared" si="3"/>
        <v>55</v>
      </c>
      <c r="S14" s="1">
        <f t="shared" si="4"/>
        <v>62</v>
      </c>
      <c r="T14" s="1">
        <v>15</v>
      </c>
      <c r="U14" s="1">
        <v>25</v>
      </c>
      <c r="V14" s="1">
        <v>22</v>
      </c>
      <c r="W14" s="1">
        <v>68</v>
      </c>
      <c r="X14" s="1">
        <v>84</v>
      </c>
      <c r="Y14" s="1">
        <f t="shared" si="5"/>
        <v>-16</v>
      </c>
    </row>
    <row r="15" spans="2:25" x14ac:dyDescent="0.25">
      <c r="B15" s="44" t="s">
        <v>442</v>
      </c>
      <c r="F15" s="8" t="s">
        <v>39</v>
      </c>
      <c r="G15" s="5">
        <f t="shared" si="0"/>
        <v>20</v>
      </c>
      <c r="H15" s="1">
        <f t="shared" si="1"/>
        <v>16</v>
      </c>
      <c r="I15" s="1">
        <v>8</v>
      </c>
      <c r="J15" s="1">
        <v>4</v>
      </c>
      <c r="K15" s="1">
        <v>4</v>
      </c>
      <c r="L15" s="1">
        <v>21</v>
      </c>
      <c r="M15" s="1">
        <v>12</v>
      </c>
      <c r="N15" s="1">
        <f t="shared" si="2"/>
        <v>9</v>
      </c>
      <c r="P15" s="9">
        <f t="shared" si="6"/>
        <v>11</v>
      </c>
      <c r="Q15" s="8" t="s">
        <v>362</v>
      </c>
      <c r="R15" s="5">
        <f t="shared" si="3"/>
        <v>52</v>
      </c>
      <c r="S15" s="1">
        <f t="shared" si="4"/>
        <v>62</v>
      </c>
      <c r="T15" s="1">
        <v>15</v>
      </c>
      <c r="U15" s="1">
        <v>22</v>
      </c>
      <c r="V15" s="1">
        <v>25</v>
      </c>
      <c r="W15" s="1">
        <v>77</v>
      </c>
      <c r="X15" s="1">
        <v>84</v>
      </c>
      <c r="Y15" s="1">
        <f t="shared" si="5"/>
        <v>-7</v>
      </c>
    </row>
    <row r="16" spans="2:25" x14ac:dyDescent="0.25">
      <c r="B16" s="30" t="s">
        <v>441</v>
      </c>
      <c r="F16" s="14" t="s">
        <v>142</v>
      </c>
      <c r="G16" s="5">
        <f t="shared" si="0"/>
        <v>27</v>
      </c>
      <c r="H16" s="1">
        <f t="shared" si="1"/>
        <v>19</v>
      </c>
      <c r="I16" s="1">
        <v>11</v>
      </c>
      <c r="J16" s="1">
        <v>5</v>
      </c>
      <c r="K16" s="1">
        <v>3</v>
      </c>
      <c r="L16" s="1">
        <v>23</v>
      </c>
      <c r="M16" s="1">
        <v>10</v>
      </c>
      <c r="N16" s="1">
        <f t="shared" si="2"/>
        <v>13</v>
      </c>
      <c r="P16" s="9">
        <f t="shared" si="6"/>
        <v>12</v>
      </c>
      <c r="Q16" s="14" t="s">
        <v>377</v>
      </c>
      <c r="R16" s="5">
        <f t="shared" si="3"/>
        <v>49</v>
      </c>
      <c r="S16" s="1">
        <f t="shared" si="4"/>
        <v>65</v>
      </c>
      <c r="T16" s="1">
        <v>17</v>
      </c>
      <c r="U16" s="1">
        <v>15</v>
      </c>
      <c r="V16" s="1">
        <v>33</v>
      </c>
      <c r="W16" s="1">
        <v>68</v>
      </c>
      <c r="X16" s="1">
        <v>99</v>
      </c>
      <c r="Y16" s="1">
        <f t="shared" si="5"/>
        <v>-31</v>
      </c>
    </row>
    <row r="17" spans="2:25" x14ac:dyDescent="0.25">
      <c r="B17" s="30" t="s">
        <v>440</v>
      </c>
      <c r="F17" s="14" t="s">
        <v>125</v>
      </c>
      <c r="G17" s="5">
        <f t="shared" si="0"/>
        <v>10</v>
      </c>
      <c r="H17" s="1">
        <f t="shared" si="1"/>
        <v>16</v>
      </c>
      <c r="I17" s="1">
        <v>3</v>
      </c>
      <c r="J17" s="1">
        <v>4</v>
      </c>
      <c r="K17" s="1">
        <v>9</v>
      </c>
      <c r="L17" s="1">
        <v>11</v>
      </c>
      <c r="M17" s="1">
        <v>34</v>
      </c>
      <c r="N17" s="1">
        <f t="shared" si="2"/>
        <v>-23</v>
      </c>
      <c r="P17" s="9">
        <f t="shared" si="6"/>
        <v>13</v>
      </c>
      <c r="Q17" s="14" t="s">
        <v>122</v>
      </c>
      <c r="R17" s="5">
        <f t="shared" si="3"/>
        <v>42</v>
      </c>
      <c r="S17" s="1">
        <f t="shared" si="4"/>
        <v>46</v>
      </c>
      <c r="T17" s="1">
        <v>12</v>
      </c>
      <c r="U17" s="1">
        <v>18</v>
      </c>
      <c r="V17" s="1">
        <v>16</v>
      </c>
      <c r="W17" s="1">
        <v>61</v>
      </c>
      <c r="X17" s="1">
        <v>74</v>
      </c>
      <c r="Y17" s="1">
        <f t="shared" si="5"/>
        <v>-13</v>
      </c>
    </row>
    <row r="18" spans="2:25" x14ac:dyDescent="0.25">
      <c r="B18" s="30" t="s">
        <v>439</v>
      </c>
      <c r="F18" s="14" t="s">
        <v>78</v>
      </c>
      <c r="G18" s="5">
        <f t="shared" si="0"/>
        <v>14</v>
      </c>
      <c r="H18" s="1">
        <f t="shared" si="1"/>
        <v>16</v>
      </c>
      <c r="I18" s="1">
        <v>3</v>
      </c>
      <c r="J18" s="1">
        <v>8</v>
      </c>
      <c r="K18" s="1">
        <v>5</v>
      </c>
      <c r="L18" s="1">
        <v>14</v>
      </c>
      <c r="M18" s="1">
        <v>22</v>
      </c>
      <c r="N18" s="1">
        <f t="shared" si="2"/>
        <v>-8</v>
      </c>
      <c r="P18" s="9">
        <f t="shared" si="6"/>
        <v>14</v>
      </c>
      <c r="Q18" s="8" t="s">
        <v>295</v>
      </c>
      <c r="R18" s="5">
        <f t="shared" si="3"/>
        <v>40</v>
      </c>
      <c r="S18" s="1">
        <f t="shared" si="4"/>
        <v>48</v>
      </c>
      <c r="T18" s="1">
        <v>14</v>
      </c>
      <c r="U18" s="1">
        <v>12</v>
      </c>
      <c r="V18" s="1">
        <v>22</v>
      </c>
      <c r="W18" s="1">
        <v>44</v>
      </c>
      <c r="X18" s="1">
        <v>70</v>
      </c>
      <c r="Y18" s="1">
        <f t="shared" si="5"/>
        <v>-26</v>
      </c>
    </row>
    <row r="19" spans="2:25" x14ac:dyDescent="0.25">
      <c r="B19" s="44" t="s">
        <v>438</v>
      </c>
      <c r="F19" s="14" t="s">
        <v>69</v>
      </c>
      <c r="G19" s="5">
        <f t="shared" si="0"/>
        <v>16</v>
      </c>
      <c r="H19" s="1">
        <f t="shared" si="1"/>
        <v>16</v>
      </c>
      <c r="I19" s="1">
        <v>5</v>
      </c>
      <c r="J19" s="1">
        <v>6</v>
      </c>
      <c r="K19" s="1">
        <v>5</v>
      </c>
      <c r="L19" s="1">
        <v>20</v>
      </c>
      <c r="M19" s="1">
        <v>20</v>
      </c>
      <c r="N19" s="1">
        <f t="shared" si="2"/>
        <v>0</v>
      </c>
      <c r="P19" s="9">
        <f t="shared" si="6"/>
        <v>15</v>
      </c>
      <c r="Q19" s="8" t="s">
        <v>404</v>
      </c>
      <c r="R19" s="5">
        <f t="shared" si="3"/>
        <v>29</v>
      </c>
      <c r="S19" s="1">
        <f t="shared" si="4"/>
        <v>32</v>
      </c>
      <c r="T19" s="1">
        <v>10</v>
      </c>
      <c r="U19" s="1">
        <v>9</v>
      </c>
      <c r="V19" s="1">
        <v>13</v>
      </c>
      <c r="W19" s="1">
        <v>41</v>
      </c>
      <c r="X19" s="1">
        <v>47</v>
      </c>
      <c r="Y19" s="1">
        <f t="shared" si="5"/>
        <v>-6</v>
      </c>
    </row>
    <row r="20" spans="2:25" x14ac:dyDescent="0.25">
      <c r="B20" s="30" t="s">
        <v>437</v>
      </c>
      <c r="F20" s="8" t="s">
        <v>362</v>
      </c>
      <c r="G20" s="5">
        <f t="shared" si="0"/>
        <v>11</v>
      </c>
      <c r="H20" s="1">
        <f t="shared" si="1"/>
        <v>16</v>
      </c>
      <c r="I20" s="1">
        <v>3</v>
      </c>
      <c r="J20" s="1">
        <v>5</v>
      </c>
      <c r="K20" s="1">
        <v>8</v>
      </c>
      <c r="L20" s="1">
        <v>14</v>
      </c>
      <c r="M20" s="1">
        <v>20</v>
      </c>
      <c r="N20" s="1">
        <f t="shared" si="2"/>
        <v>-6</v>
      </c>
      <c r="P20" s="9">
        <f t="shared" si="6"/>
        <v>16</v>
      </c>
      <c r="Q20" s="8" t="s">
        <v>268</v>
      </c>
      <c r="R20" s="5">
        <f t="shared" si="3"/>
        <v>28</v>
      </c>
      <c r="S20" s="1">
        <f t="shared" si="4"/>
        <v>30</v>
      </c>
      <c r="T20" s="1">
        <v>8</v>
      </c>
      <c r="U20" s="1">
        <v>12</v>
      </c>
      <c r="V20" s="1">
        <v>10</v>
      </c>
      <c r="W20" s="1">
        <v>28</v>
      </c>
      <c r="X20" s="1">
        <v>38</v>
      </c>
      <c r="Y20" s="1">
        <f t="shared" si="5"/>
        <v>-10</v>
      </c>
    </row>
    <row r="21" spans="2:25" x14ac:dyDescent="0.25">
      <c r="B21" s="30" t="s">
        <v>436</v>
      </c>
      <c r="F21" s="14" t="s">
        <v>377</v>
      </c>
      <c r="G21" s="5">
        <f t="shared" si="0"/>
        <v>7</v>
      </c>
      <c r="H21" s="1">
        <f t="shared" si="1"/>
        <v>16</v>
      </c>
      <c r="I21" s="1">
        <v>2</v>
      </c>
      <c r="J21" s="1">
        <v>3</v>
      </c>
      <c r="K21" s="1">
        <v>11</v>
      </c>
      <c r="L21" s="1">
        <v>14</v>
      </c>
      <c r="M21" s="1">
        <v>26</v>
      </c>
      <c r="N21" s="1">
        <f t="shared" si="2"/>
        <v>-12</v>
      </c>
      <c r="P21" s="9">
        <f t="shared" si="6"/>
        <v>17</v>
      </c>
      <c r="Q21" s="14" t="s">
        <v>78</v>
      </c>
      <c r="R21" s="5">
        <f t="shared" si="3"/>
        <v>28</v>
      </c>
      <c r="S21" s="1">
        <f t="shared" si="4"/>
        <v>32</v>
      </c>
      <c r="T21" s="1">
        <v>7</v>
      </c>
      <c r="U21" s="1">
        <v>14</v>
      </c>
      <c r="V21" s="1">
        <v>11</v>
      </c>
      <c r="W21" s="1">
        <v>31</v>
      </c>
      <c r="X21" s="1">
        <v>49</v>
      </c>
      <c r="Y21" s="1">
        <f t="shared" si="5"/>
        <v>-18</v>
      </c>
    </row>
    <row r="22" spans="2:25" x14ac:dyDescent="0.25">
      <c r="B22" s="30" t="s">
        <v>435</v>
      </c>
      <c r="P22" s="9">
        <f t="shared" si="6"/>
        <v>18</v>
      </c>
      <c r="Q22" s="8" t="s">
        <v>429</v>
      </c>
      <c r="R22" s="5">
        <f t="shared" si="3"/>
        <v>26</v>
      </c>
      <c r="S22" s="1">
        <f t="shared" si="4"/>
        <v>32</v>
      </c>
      <c r="T22" s="1">
        <v>6</v>
      </c>
      <c r="U22" s="1">
        <v>14</v>
      </c>
      <c r="V22" s="1">
        <v>12</v>
      </c>
      <c r="W22" s="1">
        <v>40</v>
      </c>
      <c r="X22" s="1">
        <v>43</v>
      </c>
      <c r="Y22" s="1">
        <f t="shared" si="5"/>
        <v>-3</v>
      </c>
    </row>
    <row r="23" spans="2:25" x14ac:dyDescent="0.25">
      <c r="B23" s="30" t="s">
        <v>434</v>
      </c>
      <c r="H23" s="2">
        <f t="shared" ref="H23:N23" si="7">SUM(H5:H21)</f>
        <v>284</v>
      </c>
      <c r="I23" s="2">
        <f t="shared" si="7"/>
        <v>97</v>
      </c>
      <c r="J23" s="2">
        <f t="shared" si="7"/>
        <v>90</v>
      </c>
      <c r="K23" s="2">
        <f t="shared" si="7"/>
        <v>97</v>
      </c>
      <c r="L23" s="2">
        <f t="shared" si="7"/>
        <v>312</v>
      </c>
      <c r="M23" s="2">
        <f t="shared" si="7"/>
        <v>312</v>
      </c>
      <c r="N23" s="2">
        <f t="shared" si="7"/>
        <v>0</v>
      </c>
      <c r="O23" s="43"/>
      <c r="P23" s="9">
        <f t="shared" si="6"/>
        <v>19</v>
      </c>
      <c r="Q23" s="8" t="s">
        <v>423</v>
      </c>
      <c r="R23" s="5">
        <f t="shared" si="3"/>
        <v>14</v>
      </c>
      <c r="S23" s="1">
        <f t="shared" si="4"/>
        <v>16</v>
      </c>
      <c r="T23" s="1">
        <v>5</v>
      </c>
      <c r="U23" s="1">
        <v>4</v>
      </c>
      <c r="V23" s="1">
        <v>7</v>
      </c>
      <c r="W23" s="1">
        <v>19</v>
      </c>
      <c r="X23" s="1">
        <v>22</v>
      </c>
      <c r="Y23" s="1">
        <f t="shared" si="5"/>
        <v>-3</v>
      </c>
    </row>
    <row r="24" spans="2:25" x14ac:dyDescent="0.25">
      <c r="B24" s="30" t="s">
        <v>433</v>
      </c>
      <c r="P24" s="9">
        <f t="shared" si="6"/>
        <v>20</v>
      </c>
      <c r="Q24" s="14" t="s">
        <v>125</v>
      </c>
      <c r="R24" s="5">
        <f t="shared" si="3"/>
        <v>10</v>
      </c>
      <c r="S24" s="1">
        <f t="shared" si="4"/>
        <v>16</v>
      </c>
      <c r="T24" s="1">
        <v>3</v>
      </c>
      <c r="U24" s="1">
        <v>4</v>
      </c>
      <c r="V24" s="1">
        <v>9</v>
      </c>
      <c r="W24" s="1">
        <v>11</v>
      </c>
      <c r="X24" s="1">
        <v>34</v>
      </c>
      <c r="Y24" s="1">
        <f t="shared" si="5"/>
        <v>-23</v>
      </c>
    </row>
    <row r="25" spans="2:25" x14ac:dyDescent="0.25">
      <c r="B25" s="30" t="s">
        <v>432</v>
      </c>
      <c r="P25" s="9">
        <f t="shared" si="6"/>
        <v>21</v>
      </c>
      <c r="Q25" s="14" t="s">
        <v>366</v>
      </c>
      <c r="R25" s="5">
        <f t="shared" si="3"/>
        <v>8</v>
      </c>
      <c r="S25" s="1">
        <f t="shared" si="4"/>
        <v>16</v>
      </c>
      <c r="T25" s="1">
        <v>2</v>
      </c>
      <c r="U25" s="1">
        <v>4</v>
      </c>
      <c r="V25" s="1">
        <v>10</v>
      </c>
      <c r="W25" s="1">
        <v>12</v>
      </c>
      <c r="X25" s="1">
        <v>25</v>
      </c>
      <c r="Y25" s="1">
        <f t="shared" si="5"/>
        <v>-13</v>
      </c>
    </row>
    <row r="26" spans="2:25" x14ac:dyDescent="0.25">
      <c r="B26" s="30"/>
      <c r="P26" s="9">
        <f t="shared" si="6"/>
        <v>22</v>
      </c>
      <c r="Q26" s="14" t="s">
        <v>378</v>
      </c>
      <c r="R26" s="5">
        <f t="shared" si="3"/>
        <v>4</v>
      </c>
      <c r="S26" s="1">
        <f t="shared" si="4"/>
        <v>14</v>
      </c>
      <c r="T26" s="1">
        <v>0</v>
      </c>
      <c r="U26" s="1">
        <v>4</v>
      </c>
      <c r="V26" s="1">
        <v>10</v>
      </c>
      <c r="W26" s="1">
        <v>9</v>
      </c>
      <c r="X26" s="1">
        <v>26</v>
      </c>
      <c r="Y26" s="1">
        <f t="shared" si="5"/>
        <v>-17</v>
      </c>
    </row>
    <row r="28" spans="2:25" x14ac:dyDescent="0.25">
      <c r="S28" s="2">
        <f t="shared" ref="S28:Y28" si="8">SUM(S5:S26)</f>
        <v>1086</v>
      </c>
      <c r="T28" s="2">
        <f t="shared" si="8"/>
        <v>376</v>
      </c>
      <c r="U28" s="2">
        <f t="shared" si="8"/>
        <v>334</v>
      </c>
      <c r="V28" s="2">
        <f t="shared" si="8"/>
        <v>376</v>
      </c>
      <c r="W28" s="2">
        <f t="shared" si="8"/>
        <v>1370</v>
      </c>
      <c r="X28" s="2">
        <f t="shared" si="8"/>
        <v>1370</v>
      </c>
      <c r="Y28" s="2">
        <f t="shared" si="8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08"/>
  <sheetViews>
    <sheetView topLeftCell="A142" workbookViewId="0">
      <selection activeCell="I2" sqref="I2"/>
    </sheetView>
  </sheetViews>
  <sheetFormatPr baseColWidth="10" defaultRowHeight="12.75" customHeight="1" x14ac:dyDescent="0.25"/>
  <cols>
    <col min="1" max="1" width="5.7109375" style="1" customWidth="1"/>
    <col min="2" max="2" width="4.28515625" style="1" customWidth="1"/>
    <col min="3" max="3" width="22.85546875" style="1" customWidth="1"/>
    <col min="4" max="4" width="4.28515625" style="1" customWidth="1"/>
    <col min="5" max="12" width="5.7109375" style="1" customWidth="1"/>
    <col min="13" max="13" width="6" style="1" customWidth="1"/>
    <col min="14" max="14" width="11.42578125" style="1"/>
    <col min="15" max="15" width="5.7109375" style="1" customWidth="1"/>
    <col min="16" max="16" width="4.28515625" style="1" customWidth="1"/>
    <col min="17" max="17" width="22.85546875" style="1" customWidth="1"/>
    <col min="18" max="18" width="4.28515625" style="1" customWidth="1"/>
    <col min="19" max="27" width="5.7109375" style="1" customWidth="1"/>
    <col min="28" max="28" width="4.28515625" style="1" customWidth="1"/>
    <col min="29" max="16384" width="11.42578125" style="1"/>
  </cols>
  <sheetData>
    <row r="2" spans="2:26" ht="13.5" customHeight="1" x14ac:dyDescent="0.25">
      <c r="C2" s="47">
        <v>1971</v>
      </c>
      <c r="Q2" s="47">
        <v>1972</v>
      </c>
    </row>
    <row r="4" spans="2:26" ht="12.75" customHeight="1" x14ac:dyDescent="0.25">
      <c r="E4" s="17" t="s">
        <v>325</v>
      </c>
      <c r="F4" s="17" t="s">
        <v>324</v>
      </c>
      <c r="G4" s="17" t="s">
        <v>323</v>
      </c>
      <c r="H4" s="17" t="s">
        <v>322</v>
      </c>
      <c r="I4" s="17" t="s">
        <v>321</v>
      </c>
      <c r="J4" s="17" t="s">
        <v>320</v>
      </c>
      <c r="K4" s="17" t="s">
        <v>319</v>
      </c>
      <c r="L4" s="17" t="s">
        <v>318</v>
      </c>
      <c r="O4" s="6"/>
      <c r="S4" s="17" t="s">
        <v>325</v>
      </c>
      <c r="T4" s="17" t="s">
        <v>324</v>
      </c>
      <c r="U4" s="17" t="s">
        <v>323</v>
      </c>
      <c r="V4" s="17" t="s">
        <v>322</v>
      </c>
      <c r="W4" s="17" t="s">
        <v>321</v>
      </c>
      <c r="X4" s="17" t="s">
        <v>320</v>
      </c>
      <c r="Y4" s="17" t="s">
        <v>319</v>
      </c>
      <c r="Z4" s="17" t="s">
        <v>318</v>
      </c>
    </row>
    <row r="5" spans="2:26" ht="11.25" customHeight="1" x14ac:dyDescent="0.25">
      <c r="O5" s="6"/>
    </row>
    <row r="6" spans="2:26" ht="12.75" customHeight="1" x14ac:dyDescent="0.25">
      <c r="B6" s="45">
        <v>1</v>
      </c>
      <c r="C6" s="7" t="s">
        <v>300</v>
      </c>
      <c r="D6" s="1" t="s">
        <v>21</v>
      </c>
      <c r="E6" s="36">
        <f t="shared" ref="E6:E25" si="0">G6*2+H6</f>
        <v>34</v>
      </c>
      <c r="F6" s="1">
        <f t="shared" ref="F6:F25" si="1">G6+H6+I6</f>
        <v>27</v>
      </c>
      <c r="G6" s="1">
        <v>12</v>
      </c>
      <c r="H6" s="1">
        <v>10</v>
      </c>
      <c r="I6" s="1">
        <v>5</v>
      </c>
      <c r="J6" s="1">
        <v>39</v>
      </c>
      <c r="K6" s="1">
        <v>22</v>
      </c>
      <c r="L6" s="1">
        <f t="shared" ref="L6:L25" si="2">J6-K6</f>
        <v>17</v>
      </c>
      <c r="O6" s="6"/>
      <c r="P6" s="45">
        <v>1</v>
      </c>
      <c r="Q6" s="7" t="s">
        <v>142</v>
      </c>
      <c r="R6" s="1" t="s">
        <v>0</v>
      </c>
      <c r="S6" s="36">
        <f t="shared" ref="S6:S31" si="3">U6*2+V6</f>
        <v>42</v>
      </c>
      <c r="T6" s="1">
        <f t="shared" ref="T6:T31" si="4">U6+V6+W6</f>
        <v>30</v>
      </c>
      <c r="U6" s="1">
        <v>16</v>
      </c>
      <c r="V6" s="1">
        <v>10</v>
      </c>
      <c r="W6" s="1">
        <v>4</v>
      </c>
      <c r="X6" s="1">
        <v>46</v>
      </c>
      <c r="Y6" s="1">
        <v>19</v>
      </c>
      <c r="Z6" s="1">
        <f t="shared" ref="Z6:Z31" si="5">X6-Y6</f>
        <v>27</v>
      </c>
    </row>
    <row r="7" spans="2:26" ht="12.75" customHeight="1" x14ac:dyDescent="0.25">
      <c r="B7" s="45">
        <f t="shared" ref="B7:B25" si="6">B6+1</f>
        <v>2</v>
      </c>
      <c r="C7" s="7" t="s">
        <v>83</v>
      </c>
      <c r="D7" s="1" t="s">
        <v>0</v>
      </c>
      <c r="E7" s="36">
        <f t="shared" si="0"/>
        <v>30</v>
      </c>
      <c r="F7" s="1">
        <f t="shared" si="1"/>
        <v>27</v>
      </c>
      <c r="G7" s="1">
        <v>10</v>
      </c>
      <c r="H7" s="1">
        <v>10</v>
      </c>
      <c r="I7" s="1">
        <v>7</v>
      </c>
      <c r="J7" s="1">
        <v>26</v>
      </c>
      <c r="K7" s="1">
        <v>23</v>
      </c>
      <c r="L7" s="1">
        <f t="shared" si="2"/>
        <v>3</v>
      </c>
      <c r="O7" s="6"/>
      <c r="P7" s="45">
        <f t="shared" ref="P7:P31" si="7">P6+1</f>
        <v>2</v>
      </c>
      <c r="Q7" s="7" t="s">
        <v>256</v>
      </c>
      <c r="R7" s="1" t="s">
        <v>9</v>
      </c>
      <c r="S7" s="36">
        <f t="shared" si="3"/>
        <v>33</v>
      </c>
      <c r="T7" s="1">
        <f t="shared" si="4"/>
        <v>30</v>
      </c>
      <c r="U7" s="1">
        <v>10</v>
      </c>
      <c r="V7" s="1">
        <v>13</v>
      </c>
      <c r="W7" s="1">
        <v>7</v>
      </c>
      <c r="X7" s="1">
        <v>38</v>
      </c>
      <c r="Y7" s="1">
        <v>31</v>
      </c>
      <c r="Z7" s="1">
        <f t="shared" si="5"/>
        <v>7</v>
      </c>
    </row>
    <row r="8" spans="2:26" ht="12.75" customHeight="1" x14ac:dyDescent="0.25">
      <c r="B8" s="45">
        <f t="shared" si="6"/>
        <v>3</v>
      </c>
      <c r="C8" s="7" t="s">
        <v>256</v>
      </c>
      <c r="D8" s="1" t="s">
        <v>9</v>
      </c>
      <c r="E8" s="36">
        <f t="shared" si="0"/>
        <v>28</v>
      </c>
      <c r="F8" s="1">
        <f t="shared" si="1"/>
        <v>27</v>
      </c>
      <c r="G8" s="1">
        <v>8</v>
      </c>
      <c r="H8" s="1">
        <v>12</v>
      </c>
      <c r="I8" s="1">
        <v>7</v>
      </c>
      <c r="J8" s="1">
        <v>27</v>
      </c>
      <c r="K8" s="1">
        <v>27</v>
      </c>
      <c r="L8" s="1">
        <f t="shared" si="2"/>
        <v>0</v>
      </c>
      <c r="O8" s="6"/>
      <c r="P8" s="45">
        <f t="shared" si="7"/>
        <v>3</v>
      </c>
      <c r="Q8" s="7" t="s">
        <v>39</v>
      </c>
      <c r="R8" s="1" t="s">
        <v>87</v>
      </c>
      <c r="S8" s="36">
        <f t="shared" si="3"/>
        <v>40</v>
      </c>
      <c r="T8" s="1">
        <f t="shared" si="4"/>
        <v>29</v>
      </c>
      <c r="U8" s="1">
        <v>13</v>
      </c>
      <c r="V8" s="1">
        <v>14</v>
      </c>
      <c r="W8" s="1">
        <v>2</v>
      </c>
      <c r="X8" s="1">
        <v>42</v>
      </c>
      <c r="Y8" s="1">
        <v>25</v>
      </c>
      <c r="Z8" s="1">
        <f t="shared" si="5"/>
        <v>17</v>
      </c>
    </row>
    <row r="9" spans="2:26" ht="12.75" customHeight="1" x14ac:dyDescent="0.25">
      <c r="B9" s="45">
        <f t="shared" si="6"/>
        <v>4</v>
      </c>
      <c r="C9" s="7" t="s">
        <v>265</v>
      </c>
      <c r="D9" s="6" t="s">
        <v>0</v>
      </c>
      <c r="E9" s="36">
        <f t="shared" si="0"/>
        <v>31</v>
      </c>
      <c r="F9" s="1">
        <f t="shared" si="1"/>
        <v>25</v>
      </c>
      <c r="G9" s="1">
        <v>12</v>
      </c>
      <c r="H9" s="1">
        <v>7</v>
      </c>
      <c r="I9" s="1">
        <v>6</v>
      </c>
      <c r="J9" s="1">
        <v>33</v>
      </c>
      <c r="K9" s="1">
        <v>21</v>
      </c>
      <c r="L9" s="1">
        <f t="shared" si="2"/>
        <v>12</v>
      </c>
      <c r="O9" s="6"/>
      <c r="P9" s="45">
        <f t="shared" si="7"/>
        <v>4</v>
      </c>
      <c r="Q9" s="7" t="s">
        <v>265</v>
      </c>
      <c r="R9" s="6" t="s">
        <v>0</v>
      </c>
      <c r="S9" s="36">
        <f t="shared" si="3"/>
        <v>36</v>
      </c>
      <c r="T9" s="1">
        <f t="shared" si="4"/>
        <v>29</v>
      </c>
      <c r="U9" s="1">
        <v>12</v>
      </c>
      <c r="V9" s="1">
        <v>12</v>
      </c>
      <c r="W9" s="1">
        <v>5</v>
      </c>
      <c r="X9" s="1">
        <v>31</v>
      </c>
      <c r="Y9" s="1">
        <v>26</v>
      </c>
      <c r="Z9" s="1">
        <f t="shared" si="5"/>
        <v>5</v>
      </c>
    </row>
    <row r="10" spans="2:26" ht="12.75" customHeight="1" x14ac:dyDescent="0.25">
      <c r="B10" s="45">
        <f t="shared" si="6"/>
        <v>5</v>
      </c>
      <c r="C10" s="7" t="s">
        <v>39</v>
      </c>
      <c r="D10" s="6" t="s">
        <v>87</v>
      </c>
      <c r="E10" s="36">
        <f t="shared" si="0"/>
        <v>30</v>
      </c>
      <c r="F10" s="1">
        <f t="shared" si="1"/>
        <v>25</v>
      </c>
      <c r="G10" s="1">
        <v>10</v>
      </c>
      <c r="H10" s="1">
        <v>10</v>
      </c>
      <c r="I10" s="1">
        <v>5</v>
      </c>
      <c r="J10" s="1">
        <v>28</v>
      </c>
      <c r="K10" s="1">
        <v>23</v>
      </c>
      <c r="L10" s="1">
        <f t="shared" si="2"/>
        <v>5</v>
      </c>
      <c r="O10" s="6"/>
      <c r="P10" s="45">
        <f t="shared" si="7"/>
        <v>5</v>
      </c>
      <c r="Q10" s="7" t="s">
        <v>263</v>
      </c>
      <c r="R10" s="6" t="s">
        <v>35</v>
      </c>
      <c r="S10" s="36">
        <f t="shared" si="3"/>
        <v>35</v>
      </c>
      <c r="T10" s="1">
        <f t="shared" si="4"/>
        <v>28</v>
      </c>
      <c r="U10" s="1">
        <v>13</v>
      </c>
      <c r="V10" s="1">
        <v>9</v>
      </c>
      <c r="W10" s="1">
        <v>6</v>
      </c>
      <c r="X10" s="1">
        <v>36</v>
      </c>
      <c r="Y10" s="1">
        <v>23</v>
      </c>
      <c r="Z10" s="1">
        <f t="shared" si="5"/>
        <v>13</v>
      </c>
    </row>
    <row r="11" spans="2:26" ht="12.75" customHeight="1" x14ac:dyDescent="0.25">
      <c r="B11" s="45">
        <f t="shared" si="6"/>
        <v>6</v>
      </c>
      <c r="C11" s="7" t="s">
        <v>212</v>
      </c>
      <c r="D11" s="6" t="s">
        <v>87</v>
      </c>
      <c r="E11" s="36">
        <f t="shared" si="0"/>
        <v>29</v>
      </c>
      <c r="F11" s="1">
        <f t="shared" si="1"/>
        <v>25</v>
      </c>
      <c r="G11" s="1">
        <v>10</v>
      </c>
      <c r="H11" s="1">
        <v>9</v>
      </c>
      <c r="I11" s="1">
        <v>6</v>
      </c>
      <c r="J11" s="1">
        <v>24</v>
      </c>
      <c r="K11" s="1">
        <v>18</v>
      </c>
      <c r="L11" s="1">
        <f t="shared" si="2"/>
        <v>6</v>
      </c>
      <c r="O11" s="6"/>
      <c r="P11" s="45">
        <f t="shared" si="7"/>
        <v>6</v>
      </c>
      <c r="Q11" s="7" t="s">
        <v>255</v>
      </c>
      <c r="R11" s="6" t="s">
        <v>21</v>
      </c>
      <c r="S11" s="36">
        <f t="shared" si="3"/>
        <v>34</v>
      </c>
      <c r="T11" s="1">
        <f t="shared" si="4"/>
        <v>28</v>
      </c>
      <c r="U11" s="1">
        <v>12</v>
      </c>
      <c r="V11" s="1">
        <v>10</v>
      </c>
      <c r="W11" s="1">
        <v>6</v>
      </c>
      <c r="X11" s="1">
        <v>41</v>
      </c>
      <c r="Y11" s="1">
        <v>27</v>
      </c>
      <c r="Z11" s="1">
        <f t="shared" si="5"/>
        <v>14</v>
      </c>
    </row>
    <row r="12" spans="2:26" ht="12.75" customHeight="1" x14ac:dyDescent="0.25">
      <c r="B12" s="45">
        <f t="shared" si="6"/>
        <v>7</v>
      </c>
      <c r="C12" s="7" t="s">
        <v>142</v>
      </c>
      <c r="D12" s="6" t="s">
        <v>0</v>
      </c>
      <c r="E12" s="36">
        <f t="shared" si="0"/>
        <v>28</v>
      </c>
      <c r="F12" s="1">
        <f t="shared" si="1"/>
        <v>25</v>
      </c>
      <c r="G12" s="1">
        <v>9</v>
      </c>
      <c r="H12" s="1">
        <v>10</v>
      </c>
      <c r="I12" s="1">
        <v>6</v>
      </c>
      <c r="J12" s="1">
        <v>27</v>
      </c>
      <c r="K12" s="1">
        <v>20</v>
      </c>
      <c r="L12" s="1">
        <f t="shared" si="2"/>
        <v>7</v>
      </c>
      <c r="O12" s="6"/>
      <c r="P12" s="45">
        <f t="shared" si="7"/>
        <v>7</v>
      </c>
      <c r="Q12" s="7" t="s">
        <v>528</v>
      </c>
      <c r="R12" s="6" t="s">
        <v>9</v>
      </c>
      <c r="S12" s="36">
        <f t="shared" si="3"/>
        <v>34</v>
      </c>
      <c r="T12" s="1">
        <f t="shared" si="4"/>
        <v>28</v>
      </c>
      <c r="U12" s="1">
        <v>11</v>
      </c>
      <c r="V12" s="1">
        <v>12</v>
      </c>
      <c r="W12" s="1">
        <v>5</v>
      </c>
      <c r="X12" s="1">
        <v>28</v>
      </c>
      <c r="Y12" s="1">
        <v>18</v>
      </c>
      <c r="Z12" s="1">
        <f t="shared" si="5"/>
        <v>10</v>
      </c>
    </row>
    <row r="13" spans="2:26" ht="12.75" customHeight="1" x14ac:dyDescent="0.25">
      <c r="B13" s="45">
        <f t="shared" si="6"/>
        <v>8</v>
      </c>
      <c r="C13" s="7" t="s">
        <v>255</v>
      </c>
      <c r="D13" s="6" t="s">
        <v>21</v>
      </c>
      <c r="E13" s="36">
        <f t="shared" si="0"/>
        <v>28</v>
      </c>
      <c r="F13" s="1">
        <f t="shared" si="1"/>
        <v>25</v>
      </c>
      <c r="G13" s="1">
        <v>8</v>
      </c>
      <c r="H13" s="1">
        <v>12</v>
      </c>
      <c r="I13" s="1">
        <v>5</v>
      </c>
      <c r="J13" s="1">
        <v>28</v>
      </c>
      <c r="K13" s="1">
        <v>17</v>
      </c>
      <c r="L13" s="1">
        <f t="shared" si="2"/>
        <v>11</v>
      </c>
      <c r="O13" s="6"/>
      <c r="P13" s="45">
        <f t="shared" si="7"/>
        <v>8</v>
      </c>
      <c r="Q13" s="7" t="s">
        <v>69</v>
      </c>
      <c r="R13" s="6" t="s">
        <v>0</v>
      </c>
      <c r="S13" s="36">
        <f t="shared" si="3"/>
        <v>33</v>
      </c>
      <c r="T13" s="1">
        <f t="shared" si="4"/>
        <v>28</v>
      </c>
      <c r="U13" s="1">
        <v>12</v>
      </c>
      <c r="V13" s="1">
        <v>9</v>
      </c>
      <c r="W13" s="1">
        <v>7</v>
      </c>
      <c r="X13" s="1">
        <v>34</v>
      </c>
      <c r="Y13" s="1">
        <v>22</v>
      </c>
      <c r="Z13" s="1">
        <f t="shared" si="5"/>
        <v>12</v>
      </c>
    </row>
    <row r="14" spans="2:26" ht="12.75" customHeight="1" x14ac:dyDescent="0.25">
      <c r="B14" s="45">
        <f t="shared" si="6"/>
        <v>9</v>
      </c>
      <c r="C14" s="7" t="s">
        <v>69</v>
      </c>
      <c r="D14" s="6" t="s">
        <v>0</v>
      </c>
      <c r="E14" s="36">
        <f t="shared" si="0"/>
        <v>27</v>
      </c>
      <c r="F14" s="1">
        <f t="shared" si="1"/>
        <v>25</v>
      </c>
      <c r="G14" s="1">
        <v>9</v>
      </c>
      <c r="H14" s="1">
        <v>9</v>
      </c>
      <c r="I14" s="1">
        <v>7</v>
      </c>
      <c r="J14" s="1">
        <v>24</v>
      </c>
      <c r="K14" s="1">
        <v>16</v>
      </c>
      <c r="L14" s="1">
        <f t="shared" si="2"/>
        <v>8</v>
      </c>
      <c r="O14" s="6"/>
      <c r="P14" s="45">
        <f t="shared" si="7"/>
        <v>9</v>
      </c>
      <c r="Q14" s="7" t="s">
        <v>362</v>
      </c>
      <c r="R14" s="6" t="s">
        <v>0</v>
      </c>
      <c r="S14" s="36">
        <f t="shared" si="3"/>
        <v>32</v>
      </c>
      <c r="T14" s="1">
        <f t="shared" si="4"/>
        <v>28</v>
      </c>
      <c r="U14" s="1">
        <v>13</v>
      </c>
      <c r="V14" s="1">
        <v>6</v>
      </c>
      <c r="W14" s="1">
        <v>9</v>
      </c>
      <c r="X14" s="1">
        <v>49</v>
      </c>
      <c r="Y14" s="1">
        <v>32</v>
      </c>
      <c r="Z14" s="1">
        <f t="shared" si="5"/>
        <v>17</v>
      </c>
    </row>
    <row r="15" spans="2:26" ht="12.75" customHeight="1" x14ac:dyDescent="0.25">
      <c r="B15" s="45">
        <f t="shared" si="6"/>
        <v>10</v>
      </c>
      <c r="C15" s="7" t="s">
        <v>263</v>
      </c>
      <c r="D15" s="6" t="s">
        <v>35</v>
      </c>
      <c r="E15" s="36">
        <f t="shared" si="0"/>
        <v>26</v>
      </c>
      <c r="F15" s="1">
        <f t="shared" si="1"/>
        <v>25</v>
      </c>
      <c r="G15" s="1">
        <v>11</v>
      </c>
      <c r="H15" s="1">
        <v>4</v>
      </c>
      <c r="I15" s="1">
        <v>10</v>
      </c>
      <c r="J15" s="1">
        <v>23</v>
      </c>
      <c r="K15" s="1">
        <v>25</v>
      </c>
      <c r="L15" s="1">
        <f t="shared" si="2"/>
        <v>-2</v>
      </c>
      <c r="O15" s="6"/>
      <c r="P15" s="45">
        <f t="shared" si="7"/>
        <v>10</v>
      </c>
      <c r="Q15" s="7" t="s">
        <v>369</v>
      </c>
      <c r="R15" s="6" t="s">
        <v>87</v>
      </c>
      <c r="S15" s="36">
        <f t="shared" si="3"/>
        <v>31</v>
      </c>
      <c r="T15" s="1">
        <f t="shared" si="4"/>
        <v>28</v>
      </c>
      <c r="U15" s="1">
        <v>11</v>
      </c>
      <c r="V15" s="1">
        <v>9</v>
      </c>
      <c r="W15" s="1">
        <v>8</v>
      </c>
      <c r="X15" s="1">
        <v>24</v>
      </c>
      <c r="Y15" s="1">
        <v>18</v>
      </c>
      <c r="Z15" s="1">
        <f t="shared" si="5"/>
        <v>6</v>
      </c>
    </row>
    <row r="16" spans="2:26" ht="12.75" customHeight="1" x14ac:dyDescent="0.25">
      <c r="B16" s="45">
        <f t="shared" si="6"/>
        <v>11</v>
      </c>
      <c r="C16" s="7" t="s">
        <v>84</v>
      </c>
      <c r="D16" s="6" t="s">
        <v>9</v>
      </c>
      <c r="E16" s="36">
        <f t="shared" si="0"/>
        <v>26</v>
      </c>
      <c r="F16" s="1">
        <f t="shared" si="1"/>
        <v>25</v>
      </c>
      <c r="G16" s="1">
        <v>8</v>
      </c>
      <c r="H16" s="1">
        <v>10</v>
      </c>
      <c r="I16" s="1">
        <v>7</v>
      </c>
      <c r="J16" s="1">
        <v>27</v>
      </c>
      <c r="K16" s="1">
        <v>21</v>
      </c>
      <c r="L16" s="1">
        <f t="shared" si="2"/>
        <v>6</v>
      </c>
      <c r="O16" s="6"/>
      <c r="P16" s="45">
        <f t="shared" si="7"/>
        <v>11</v>
      </c>
      <c r="Q16" s="7" t="s">
        <v>300</v>
      </c>
      <c r="R16" s="6" t="s">
        <v>21</v>
      </c>
      <c r="S16" s="36">
        <f t="shared" si="3"/>
        <v>30</v>
      </c>
      <c r="T16" s="1">
        <f t="shared" si="4"/>
        <v>28</v>
      </c>
      <c r="U16" s="1">
        <v>11</v>
      </c>
      <c r="V16" s="1">
        <v>8</v>
      </c>
      <c r="W16" s="1">
        <v>9</v>
      </c>
      <c r="X16" s="1">
        <v>35</v>
      </c>
      <c r="Y16" s="1">
        <v>29</v>
      </c>
      <c r="Z16" s="1">
        <f t="shared" si="5"/>
        <v>6</v>
      </c>
    </row>
    <row r="17" spans="2:26" ht="12.75" customHeight="1" x14ac:dyDescent="0.25">
      <c r="B17" s="45">
        <f t="shared" si="6"/>
        <v>12</v>
      </c>
      <c r="C17" s="7" t="s">
        <v>28</v>
      </c>
      <c r="D17" s="6" t="s">
        <v>9</v>
      </c>
      <c r="E17" s="36">
        <f t="shared" si="0"/>
        <v>23</v>
      </c>
      <c r="F17" s="1">
        <f t="shared" si="1"/>
        <v>25</v>
      </c>
      <c r="G17" s="1">
        <v>7</v>
      </c>
      <c r="H17" s="1">
        <v>9</v>
      </c>
      <c r="I17" s="1">
        <v>9</v>
      </c>
      <c r="J17" s="1">
        <v>15</v>
      </c>
      <c r="K17" s="1">
        <v>22</v>
      </c>
      <c r="L17" s="1">
        <f t="shared" si="2"/>
        <v>-7</v>
      </c>
      <c r="O17" s="6"/>
      <c r="P17" s="45">
        <f t="shared" si="7"/>
        <v>12</v>
      </c>
      <c r="Q17" s="7" t="s">
        <v>210</v>
      </c>
      <c r="R17" s="6" t="s">
        <v>9</v>
      </c>
      <c r="S17" s="36">
        <f t="shared" si="3"/>
        <v>30</v>
      </c>
      <c r="T17" s="1">
        <f t="shared" si="4"/>
        <v>28</v>
      </c>
      <c r="U17" s="1">
        <v>10</v>
      </c>
      <c r="V17" s="1">
        <v>10</v>
      </c>
      <c r="W17" s="1">
        <v>8</v>
      </c>
      <c r="X17" s="1">
        <v>24</v>
      </c>
      <c r="Y17" s="1">
        <v>25</v>
      </c>
      <c r="Z17" s="1">
        <f t="shared" si="5"/>
        <v>-1</v>
      </c>
    </row>
    <row r="18" spans="2:26" ht="12.75" customHeight="1" x14ac:dyDescent="0.25">
      <c r="B18" s="45">
        <f t="shared" si="6"/>
        <v>13</v>
      </c>
      <c r="C18" s="7" t="s">
        <v>295</v>
      </c>
      <c r="D18" s="6" t="s">
        <v>18</v>
      </c>
      <c r="E18" s="36">
        <f t="shared" si="0"/>
        <v>18</v>
      </c>
      <c r="F18" s="1">
        <f t="shared" si="1"/>
        <v>19</v>
      </c>
      <c r="G18" s="1">
        <v>5</v>
      </c>
      <c r="H18" s="1">
        <v>8</v>
      </c>
      <c r="I18" s="1">
        <v>6</v>
      </c>
      <c r="J18" s="1">
        <v>14</v>
      </c>
      <c r="K18" s="1">
        <v>16</v>
      </c>
      <c r="L18" s="1">
        <f t="shared" si="2"/>
        <v>-2</v>
      </c>
      <c r="O18" s="6"/>
      <c r="P18" s="45">
        <f t="shared" si="7"/>
        <v>13</v>
      </c>
      <c r="Q18" s="7" t="s">
        <v>280</v>
      </c>
      <c r="R18" s="6" t="s">
        <v>116</v>
      </c>
      <c r="S18" s="36">
        <f t="shared" si="3"/>
        <v>30</v>
      </c>
      <c r="T18" s="1">
        <f t="shared" si="4"/>
        <v>28</v>
      </c>
      <c r="U18" s="1">
        <v>8</v>
      </c>
      <c r="V18" s="1">
        <v>14</v>
      </c>
      <c r="W18" s="1">
        <v>6</v>
      </c>
      <c r="X18" s="1">
        <v>28</v>
      </c>
      <c r="Y18" s="1">
        <v>27</v>
      </c>
      <c r="Z18" s="1">
        <f t="shared" si="5"/>
        <v>1</v>
      </c>
    </row>
    <row r="19" spans="2:26" ht="12.75" customHeight="1" x14ac:dyDescent="0.25">
      <c r="B19" s="45">
        <f t="shared" si="6"/>
        <v>14</v>
      </c>
      <c r="C19" s="7" t="s">
        <v>210</v>
      </c>
      <c r="D19" s="6" t="s">
        <v>9</v>
      </c>
      <c r="E19" s="36">
        <f t="shared" si="0"/>
        <v>18</v>
      </c>
      <c r="F19" s="1">
        <f t="shared" si="1"/>
        <v>19</v>
      </c>
      <c r="G19" s="1">
        <v>4</v>
      </c>
      <c r="H19" s="1">
        <v>10</v>
      </c>
      <c r="I19" s="1">
        <v>5</v>
      </c>
      <c r="J19" s="1">
        <v>13</v>
      </c>
      <c r="K19" s="1">
        <v>17</v>
      </c>
      <c r="L19" s="1">
        <f t="shared" si="2"/>
        <v>-4</v>
      </c>
      <c r="O19" s="6"/>
      <c r="P19" s="45">
        <f t="shared" si="7"/>
        <v>14</v>
      </c>
      <c r="Q19" s="7" t="s">
        <v>167</v>
      </c>
      <c r="R19" s="6" t="s">
        <v>9</v>
      </c>
      <c r="S19" s="36">
        <f t="shared" si="3"/>
        <v>29</v>
      </c>
      <c r="T19" s="1">
        <f t="shared" si="4"/>
        <v>28</v>
      </c>
      <c r="U19" s="1">
        <v>9</v>
      </c>
      <c r="V19" s="1">
        <v>11</v>
      </c>
      <c r="W19" s="1">
        <v>8</v>
      </c>
      <c r="X19" s="1">
        <v>23</v>
      </c>
      <c r="Y19" s="1">
        <v>22</v>
      </c>
      <c r="Z19" s="1">
        <f t="shared" si="5"/>
        <v>1</v>
      </c>
    </row>
    <row r="20" spans="2:26" ht="12.75" customHeight="1" x14ac:dyDescent="0.25">
      <c r="B20" s="45">
        <f t="shared" si="6"/>
        <v>15</v>
      </c>
      <c r="C20" s="7" t="s">
        <v>78</v>
      </c>
      <c r="D20" s="6" t="s">
        <v>55</v>
      </c>
      <c r="E20" s="36">
        <f t="shared" si="0"/>
        <v>17</v>
      </c>
      <c r="F20" s="1">
        <f t="shared" si="1"/>
        <v>19</v>
      </c>
      <c r="G20" s="1">
        <v>3</v>
      </c>
      <c r="H20" s="1">
        <v>11</v>
      </c>
      <c r="I20" s="1">
        <v>5</v>
      </c>
      <c r="J20" s="1">
        <v>17</v>
      </c>
      <c r="K20" s="1">
        <v>23</v>
      </c>
      <c r="L20" s="1">
        <f t="shared" si="2"/>
        <v>-6</v>
      </c>
      <c r="O20" s="6"/>
      <c r="P20" s="45">
        <f t="shared" si="7"/>
        <v>15</v>
      </c>
      <c r="Q20" s="7" t="s">
        <v>84</v>
      </c>
      <c r="R20" s="6" t="s">
        <v>9</v>
      </c>
      <c r="S20" s="36">
        <f t="shared" si="3"/>
        <v>28</v>
      </c>
      <c r="T20" s="1">
        <f t="shared" si="4"/>
        <v>28</v>
      </c>
      <c r="U20" s="1">
        <v>9</v>
      </c>
      <c r="V20" s="1">
        <v>10</v>
      </c>
      <c r="W20" s="1">
        <v>9</v>
      </c>
      <c r="X20" s="1">
        <v>22</v>
      </c>
      <c r="Y20" s="1">
        <v>26</v>
      </c>
      <c r="Z20" s="1">
        <f t="shared" si="5"/>
        <v>-4</v>
      </c>
    </row>
    <row r="21" spans="2:26" ht="12.75" customHeight="1" x14ac:dyDescent="0.25">
      <c r="B21" s="45">
        <f t="shared" si="6"/>
        <v>16</v>
      </c>
      <c r="C21" s="7" t="s">
        <v>167</v>
      </c>
      <c r="D21" s="6" t="s">
        <v>9</v>
      </c>
      <c r="E21" s="36">
        <f t="shared" si="0"/>
        <v>16</v>
      </c>
      <c r="F21" s="1">
        <f t="shared" si="1"/>
        <v>19</v>
      </c>
      <c r="G21" s="1">
        <v>5</v>
      </c>
      <c r="H21" s="1">
        <v>6</v>
      </c>
      <c r="I21" s="1">
        <v>8</v>
      </c>
      <c r="J21" s="1">
        <v>12</v>
      </c>
      <c r="K21" s="1">
        <v>13</v>
      </c>
      <c r="L21" s="1">
        <f t="shared" si="2"/>
        <v>-1</v>
      </c>
      <c r="O21" s="6"/>
      <c r="P21" s="45">
        <f t="shared" si="7"/>
        <v>16</v>
      </c>
      <c r="Q21" s="7" t="s">
        <v>78</v>
      </c>
      <c r="R21" s="6" t="s">
        <v>55</v>
      </c>
      <c r="S21" s="36">
        <f t="shared" si="3"/>
        <v>25</v>
      </c>
      <c r="T21" s="1">
        <f t="shared" si="4"/>
        <v>28</v>
      </c>
      <c r="U21" s="1">
        <v>8</v>
      </c>
      <c r="V21" s="1">
        <v>9</v>
      </c>
      <c r="W21" s="1">
        <v>11</v>
      </c>
      <c r="X21" s="1">
        <v>34</v>
      </c>
      <c r="Y21" s="1">
        <v>43</v>
      </c>
      <c r="Z21" s="1">
        <f t="shared" si="5"/>
        <v>-9</v>
      </c>
    </row>
    <row r="22" spans="2:26" ht="12.75" customHeight="1" x14ac:dyDescent="0.25">
      <c r="B22" s="45">
        <f t="shared" si="6"/>
        <v>17</v>
      </c>
      <c r="C22" s="7" t="s">
        <v>122</v>
      </c>
      <c r="D22" s="6" t="s">
        <v>0</v>
      </c>
      <c r="E22" s="36">
        <f t="shared" si="0"/>
        <v>15</v>
      </c>
      <c r="F22" s="1">
        <f t="shared" si="1"/>
        <v>19</v>
      </c>
      <c r="G22" s="1">
        <v>6</v>
      </c>
      <c r="H22" s="1">
        <v>3</v>
      </c>
      <c r="I22" s="1">
        <v>10</v>
      </c>
      <c r="J22" s="1">
        <v>16</v>
      </c>
      <c r="K22" s="1">
        <v>24</v>
      </c>
      <c r="L22" s="1">
        <f t="shared" si="2"/>
        <v>-8</v>
      </c>
      <c r="O22" s="6"/>
      <c r="P22" s="45">
        <f t="shared" si="7"/>
        <v>17</v>
      </c>
      <c r="Q22" s="7" t="s">
        <v>112</v>
      </c>
      <c r="R22" s="6" t="s">
        <v>41</v>
      </c>
      <c r="S22" s="36">
        <f t="shared" si="3"/>
        <v>25</v>
      </c>
      <c r="T22" s="1">
        <f t="shared" si="4"/>
        <v>25</v>
      </c>
      <c r="U22" s="1">
        <v>5</v>
      </c>
      <c r="V22" s="1">
        <v>15</v>
      </c>
      <c r="W22" s="1">
        <v>5</v>
      </c>
      <c r="X22" s="1">
        <v>21</v>
      </c>
      <c r="Y22" s="1">
        <v>20</v>
      </c>
      <c r="Z22" s="1">
        <f t="shared" si="5"/>
        <v>1</v>
      </c>
    </row>
    <row r="23" spans="2:26" ht="12.75" customHeight="1" x14ac:dyDescent="0.25">
      <c r="B23" s="45">
        <f t="shared" si="6"/>
        <v>18</v>
      </c>
      <c r="C23" s="7" t="s">
        <v>84</v>
      </c>
      <c r="D23" s="6" t="s">
        <v>21</v>
      </c>
      <c r="E23" s="36">
        <f t="shared" si="0"/>
        <v>13</v>
      </c>
      <c r="F23" s="1">
        <f t="shared" si="1"/>
        <v>19</v>
      </c>
      <c r="G23" s="1">
        <v>2</v>
      </c>
      <c r="H23" s="1">
        <v>9</v>
      </c>
      <c r="I23" s="1">
        <v>8</v>
      </c>
      <c r="J23" s="1">
        <v>11</v>
      </c>
      <c r="K23" s="1">
        <v>19</v>
      </c>
      <c r="L23" s="1">
        <f t="shared" si="2"/>
        <v>-8</v>
      </c>
      <c r="O23" s="6"/>
      <c r="P23" s="45">
        <f t="shared" si="7"/>
        <v>18</v>
      </c>
      <c r="Q23" s="7" t="s">
        <v>295</v>
      </c>
      <c r="R23" s="6" t="s">
        <v>18</v>
      </c>
      <c r="S23" s="36">
        <f t="shared" si="3"/>
        <v>23</v>
      </c>
      <c r="T23" s="1">
        <f t="shared" si="4"/>
        <v>25</v>
      </c>
      <c r="U23" s="1">
        <v>6</v>
      </c>
      <c r="V23" s="1">
        <v>11</v>
      </c>
      <c r="W23" s="1">
        <v>8</v>
      </c>
      <c r="X23" s="1">
        <v>16</v>
      </c>
      <c r="Y23" s="1">
        <v>23</v>
      </c>
      <c r="Z23" s="1">
        <f t="shared" si="5"/>
        <v>-7</v>
      </c>
    </row>
    <row r="24" spans="2:26" ht="12.75" customHeight="1" x14ac:dyDescent="0.25">
      <c r="B24" s="45">
        <f t="shared" si="6"/>
        <v>19</v>
      </c>
      <c r="C24" s="7" t="s">
        <v>531</v>
      </c>
      <c r="D24" s="6" t="s">
        <v>55</v>
      </c>
      <c r="E24" s="36">
        <f t="shared" si="0"/>
        <v>12</v>
      </c>
      <c r="F24" s="1">
        <f t="shared" si="1"/>
        <v>19</v>
      </c>
      <c r="G24" s="1">
        <v>4</v>
      </c>
      <c r="H24" s="1">
        <v>4</v>
      </c>
      <c r="I24" s="1">
        <v>11</v>
      </c>
      <c r="J24" s="1">
        <v>10</v>
      </c>
      <c r="K24" s="1">
        <v>27</v>
      </c>
      <c r="L24" s="1">
        <f t="shared" si="2"/>
        <v>-17</v>
      </c>
      <c r="P24" s="45">
        <f t="shared" si="7"/>
        <v>19</v>
      </c>
      <c r="Q24" s="7" t="s">
        <v>158</v>
      </c>
      <c r="R24" s="6" t="s">
        <v>55</v>
      </c>
      <c r="S24" s="36">
        <f t="shared" si="3"/>
        <v>22</v>
      </c>
      <c r="T24" s="1">
        <f t="shared" si="4"/>
        <v>25</v>
      </c>
      <c r="U24" s="1">
        <v>7</v>
      </c>
      <c r="V24" s="1">
        <v>8</v>
      </c>
      <c r="W24" s="1">
        <v>10</v>
      </c>
      <c r="X24" s="1">
        <v>30</v>
      </c>
      <c r="Y24" s="1">
        <v>34</v>
      </c>
      <c r="Z24" s="1">
        <f t="shared" si="5"/>
        <v>-4</v>
      </c>
    </row>
    <row r="25" spans="2:26" ht="12.75" customHeight="1" x14ac:dyDescent="0.25">
      <c r="B25" s="45">
        <f t="shared" si="6"/>
        <v>20</v>
      </c>
      <c r="C25" s="7" t="s">
        <v>280</v>
      </c>
      <c r="D25" s="6" t="s">
        <v>116</v>
      </c>
      <c r="E25" s="36">
        <f t="shared" si="0"/>
        <v>9</v>
      </c>
      <c r="F25" s="1">
        <f t="shared" si="1"/>
        <v>19</v>
      </c>
      <c r="G25" s="1">
        <v>2</v>
      </c>
      <c r="H25" s="1">
        <v>5</v>
      </c>
      <c r="I25" s="1">
        <v>12</v>
      </c>
      <c r="J25" s="1">
        <v>5</v>
      </c>
      <c r="K25" s="1">
        <v>25</v>
      </c>
      <c r="L25" s="1">
        <f t="shared" si="2"/>
        <v>-20</v>
      </c>
      <c r="P25" s="45">
        <f t="shared" si="7"/>
        <v>20</v>
      </c>
      <c r="Q25" s="7" t="s">
        <v>529</v>
      </c>
      <c r="R25" s="6" t="s">
        <v>18</v>
      </c>
      <c r="S25" s="36">
        <f t="shared" si="3"/>
        <v>22</v>
      </c>
      <c r="T25" s="1">
        <f t="shared" si="4"/>
        <v>25</v>
      </c>
      <c r="U25" s="1">
        <v>6</v>
      </c>
      <c r="V25" s="1">
        <v>10</v>
      </c>
      <c r="W25" s="1">
        <v>9</v>
      </c>
      <c r="X25" s="1">
        <v>13</v>
      </c>
      <c r="Y25" s="1">
        <v>26</v>
      </c>
      <c r="Z25" s="1">
        <f t="shared" si="5"/>
        <v>-13</v>
      </c>
    </row>
    <row r="26" spans="2:26" ht="12.75" customHeight="1" x14ac:dyDescent="0.25">
      <c r="P26" s="45">
        <f t="shared" si="7"/>
        <v>21</v>
      </c>
      <c r="Q26" s="7" t="s">
        <v>161</v>
      </c>
      <c r="R26" s="1" t="s">
        <v>76</v>
      </c>
      <c r="S26" s="36">
        <f t="shared" si="3"/>
        <v>18</v>
      </c>
      <c r="T26" s="1">
        <f t="shared" si="4"/>
        <v>25</v>
      </c>
      <c r="U26" s="1">
        <v>4</v>
      </c>
      <c r="V26" s="1">
        <v>10</v>
      </c>
      <c r="W26" s="1">
        <v>11</v>
      </c>
      <c r="X26" s="1">
        <v>23</v>
      </c>
      <c r="Y26" s="1">
        <v>31</v>
      </c>
      <c r="Z26" s="1">
        <f t="shared" si="5"/>
        <v>-8</v>
      </c>
    </row>
    <row r="27" spans="2:26" ht="12.75" customHeight="1" x14ac:dyDescent="0.25">
      <c r="F27" s="2">
        <f t="shared" ref="F27:L27" si="8">SUM(F6:F25)</f>
        <v>458</v>
      </c>
      <c r="G27" s="2">
        <f t="shared" si="8"/>
        <v>145</v>
      </c>
      <c r="H27" s="2">
        <f t="shared" si="8"/>
        <v>168</v>
      </c>
      <c r="I27" s="2">
        <f t="shared" si="8"/>
        <v>145</v>
      </c>
      <c r="J27" s="2">
        <f t="shared" si="8"/>
        <v>419</v>
      </c>
      <c r="K27" s="2">
        <f t="shared" si="8"/>
        <v>419</v>
      </c>
      <c r="L27" s="2">
        <f t="shared" si="8"/>
        <v>0</v>
      </c>
      <c r="P27" s="45">
        <f t="shared" si="7"/>
        <v>22</v>
      </c>
      <c r="Q27" s="7" t="s">
        <v>530</v>
      </c>
      <c r="R27" s="1" t="s">
        <v>21</v>
      </c>
      <c r="S27" s="36">
        <f t="shared" si="3"/>
        <v>18</v>
      </c>
      <c r="T27" s="1">
        <f t="shared" si="4"/>
        <v>25</v>
      </c>
      <c r="U27" s="1">
        <v>3</v>
      </c>
      <c r="V27" s="1">
        <v>12</v>
      </c>
      <c r="W27" s="1">
        <v>10</v>
      </c>
      <c r="X27" s="1">
        <v>18</v>
      </c>
      <c r="Y27" s="1">
        <v>28</v>
      </c>
      <c r="Z27" s="1">
        <f t="shared" si="5"/>
        <v>-10</v>
      </c>
    </row>
    <row r="28" spans="2:26" ht="12.75" customHeight="1" x14ac:dyDescent="0.25">
      <c r="P28" s="45">
        <f t="shared" si="7"/>
        <v>23</v>
      </c>
      <c r="Q28" s="7" t="s">
        <v>122</v>
      </c>
      <c r="R28" s="1" t="s">
        <v>0</v>
      </c>
      <c r="S28" s="36">
        <f t="shared" si="3"/>
        <v>17</v>
      </c>
      <c r="T28" s="1">
        <f t="shared" si="4"/>
        <v>25</v>
      </c>
      <c r="U28" s="1">
        <v>4</v>
      </c>
      <c r="V28" s="1">
        <v>9</v>
      </c>
      <c r="W28" s="1">
        <v>12</v>
      </c>
      <c r="X28" s="1">
        <v>25</v>
      </c>
      <c r="Y28" s="1">
        <v>37</v>
      </c>
      <c r="Z28" s="1">
        <f t="shared" si="5"/>
        <v>-12</v>
      </c>
    </row>
    <row r="29" spans="2:26" ht="12.75" customHeight="1" x14ac:dyDescent="0.25">
      <c r="P29" s="45">
        <f t="shared" si="7"/>
        <v>24</v>
      </c>
      <c r="Q29" s="7" t="s">
        <v>253</v>
      </c>
      <c r="R29" s="1" t="s">
        <v>99</v>
      </c>
      <c r="S29" s="36">
        <f t="shared" si="3"/>
        <v>15</v>
      </c>
      <c r="T29" s="1">
        <f t="shared" si="4"/>
        <v>25</v>
      </c>
      <c r="U29" s="1">
        <v>4</v>
      </c>
      <c r="V29" s="1">
        <v>7</v>
      </c>
      <c r="W29" s="1">
        <v>14</v>
      </c>
      <c r="X29" s="1">
        <v>18</v>
      </c>
      <c r="Y29" s="1">
        <v>33</v>
      </c>
      <c r="Z29" s="1">
        <f t="shared" si="5"/>
        <v>-15</v>
      </c>
    </row>
    <row r="30" spans="2:26" ht="12.75" customHeight="1" x14ac:dyDescent="0.25">
      <c r="C30" s="41"/>
      <c r="P30" s="45">
        <f t="shared" si="7"/>
        <v>25</v>
      </c>
      <c r="Q30" s="7" t="s">
        <v>259</v>
      </c>
      <c r="R30" s="1" t="s">
        <v>66</v>
      </c>
      <c r="S30" s="36">
        <f t="shared" si="3"/>
        <v>13</v>
      </c>
      <c r="T30" s="1">
        <f t="shared" si="4"/>
        <v>25</v>
      </c>
      <c r="U30" s="1">
        <v>1</v>
      </c>
      <c r="V30" s="1">
        <v>11</v>
      </c>
      <c r="W30" s="1">
        <v>13</v>
      </c>
      <c r="X30" s="1">
        <v>18</v>
      </c>
      <c r="Y30" s="1">
        <v>45</v>
      </c>
      <c r="Z30" s="1">
        <f t="shared" si="5"/>
        <v>-27</v>
      </c>
    </row>
    <row r="31" spans="2:26" ht="12.75" customHeight="1" x14ac:dyDescent="0.25">
      <c r="C31" s="41"/>
      <c r="P31" s="45">
        <f t="shared" si="7"/>
        <v>26</v>
      </c>
      <c r="Q31" s="7" t="s">
        <v>65</v>
      </c>
      <c r="R31" s="1" t="s">
        <v>64</v>
      </c>
      <c r="S31" s="36">
        <f t="shared" si="3"/>
        <v>9</v>
      </c>
      <c r="T31" s="1">
        <f t="shared" si="4"/>
        <v>25</v>
      </c>
      <c r="U31" s="1">
        <v>2</v>
      </c>
      <c r="V31" s="1">
        <v>5</v>
      </c>
      <c r="W31" s="1">
        <v>18</v>
      </c>
      <c r="X31" s="1">
        <v>14</v>
      </c>
      <c r="Y31" s="1">
        <v>41</v>
      </c>
      <c r="Z31" s="1">
        <f t="shared" si="5"/>
        <v>-27</v>
      </c>
    </row>
    <row r="32" spans="2:26" ht="12.75" customHeight="1" x14ac:dyDescent="0.25">
      <c r="C32" s="41"/>
    </row>
    <row r="33" spans="2:26" ht="12.75" customHeight="1" x14ac:dyDescent="0.25">
      <c r="C33" s="41"/>
      <c r="T33" s="2">
        <f t="shared" ref="T33:Z33" si="9">SUM(T6:T31)</f>
        <v>704</v>
      </c>
      <c r="U33" s="2">
        <f t="shared" si="9"/>
        <v>220</v>
      </c>
      <c r="V33" s="2">
        <f t="shared" si="9"/>
        <v>264</v>
      </c>
      <c r="W33" s="2">
        <f t="shared" si="9"/>
        <v>220</v>
      </c>
      <c r="X33" s="2">
        <f t="shared" si="9"/>
        <v>731</v>
      </c>
      <c r="Y33" s="2">
        <f t="shared" si="9"/>
        <v>731</v>
      </c>
      <c r="Z33" s="2">
        <f t="shared" si="9"/>
        <v>0</v>
      </c>
    </row>
    <row r="34" spans="2:26" ht="12.75" customHeight="1" x14ac:dyDescent="0.25">
      <c r="C34" s="41"/>
    </row>
    <row r="35" spans="2:26" ht="13.5" customHeight="1" x14ac:dyDescent="0.25">
      <c r="C35" s="47">
        <v>1973</v>
      </c>
      <c r="Q35" s="47">
        <v>1974</v>
      </c>
    </row>
    <row r="37" spans="2:26" ht="12.75" customHeight="1" x14ac:dyDescent="0.25">
      <c r="E37" s="17" t="s">
        <v>325</v>
      </c>
      <c r="F37" s="17" t="s">
        <v>324</v>
      </c>
      <c r="G37" s="17" t="s">
        <v>323</v>
      </c>
      <c r="H37" s="17" t="s">
        <v>322</v>
      </c>
      <c r="I37" s="17" t="s">
        <v>321</v>
      </c>
      <c r="J37" s="17" t="s">
        <v>320</v>
      </c>
      <c r="K37" s="17" t="s">
        <v>319</v>
      </c>
      <c r="L37" s="17" t="s">
        <v>318</v>
      </c>
      <c r="S37" s="17" t="s">
        <v>325</v>
      </c>
      <c r="T37" s="17" t="s">
        <v>324</v>
      </c>
      <c r="U37" s="17" t="s">
        <v>323</v>
      </c>
      <c r="V37" s="17" t="s">
        <v>322</v>
      </c>
      <c r="W37" s="17" t="s">
        <v>321</v>
      </c>
      <c r="X37" s="17" t="s">
        <v>320</v>
      </c>
      <c r="Y37" s="17" t="s">
        <v>319</v>
      </c>
      <c r="Z37" s="17" t="s">
        <v>318</v>
      </c>
    </row>
    <row r="38" spans="2:26" ht="11.25" customHeight="1" x14ac:dyDescent="0.25"/>
    <row r="39" spans="2:26" ht="12.75" customHeight="1" x14ac:dyDescent="0.25">
      <c r="B39" s="45">
        <v>1</v>
      </c>
      <c r="C39" s="7" t="s">
        <v>142</v>
      </c>
      <c r="D39" s="1" t="s">
        <v>0</v>
      </c>
      <c r="E39" s="36">
        <f t="shared" ref="E39:E78" si="10">G39*2+H39</f>
        <v>62</v>
      </c>
      <c r="F39" s="1">
        <f t="shared" ref="F39:F78" si="11">G39+H39+I39</f>
        <v>40</v>
      </c>
      <c r="G39" s="1">
        <v>25</v>
      </c>
      <c r="H39" s="1">
        <v>12</v>
      </c>
      <c r="I39" s="1">
        <v>3</v>
      </c>
      <c r="J39" s="1">
        <v>52</v>
      </c>
      <c r="K39" s="1">
        <v>13</v>
      </c>
      <c r="L39" s="1">
        <f t="shared" ref="L39:L78" si="12">J39-K39</f>
        <v>39</v>
      </c>
      <c r="P39" s="45">
        <v>1</v>
      </c>
      <c r="Q39" s="7" t="s">
        <v>528</v>
      </c>
      <c r="R39" s="1" t="s">
        <v>9</v>
      </c>
      <c r="S39" s="36">
        <f t="shared" ref="S39:S78" si="13">U39*2+V39</f>
        <v>36</v>
      </c>
      <c r="T39" s="1">
        <f t="shared" ref="T39:T78" si="14">U39+V39+W39</f>
        <v>28</v>
      </c>
      <c r="U39" s="1">
        <v>12</v>
      </c>
      <c r="V39" s="1">
        <v>12</v>
      </c>
      <c r="W39" s="1">
        <v>4</v>
      </c>
      <c r="X39" s="1">
        <v>33</v>
      </c>
      <c r="Y39" s="1">
        <v>18</v>
      </c>
      <c r="Z39" s="1">
        <f t="shared" ref="Z39:Z78" si="15">X39-Y39</f>
        <v>15</v>
      </c>
    </row>
    <row r="40" spans="2:26" ht="12.75" customHeight="1" x14ac:dyDescent="0.25">
      <c r="B40" s="45">
        <f t="shared" ref="B40:B78" si="16">B39+1</f>
        <v>2</v>
      </c>
      <c r="C40" s="7" t="s">
        <v>83</v>
      </c>
      <c r="D40" s="1" t="s">
        <v>0</v>
      </c>
      <c r="E40" s="36">
        <f t="shared" si="10"/>
        <v>52</v>
      </c>
      <c r="F40" s="1">
        <f t="shared" si="11"/>
        <v>40</v>
      </c>
      <c r="G40" s="1">
        <v>17</v>
      </c>
      <c r="H40" s="1">
        <v>18</v>
      </c>
      <c r="I40" s="1">
        <v>5</v>
      </c>
      <c r="J40" s="1">
        <v>46</v>
      </c>
      <c r="K40" s="1">
        <v>22</v>
      </c>
      <c r="L40" s="1">
        <f t="shared" si="12"/>
        <v>24</v>
      </c>
      <c r="P40" s="45">
        <f t="shared" ref="P40:P78" si="17">P39+1</f>
        <v>2</v>
      </c>
      <c r="Q40" s="7" t="s">
        <v>255</v>
      </c>
      <c r="R40" s="1" t="s">
        <v>21</v>
      </c>
      <c r="S40" s="36">
        <f t="shared" si="13"/>
        <v>38</v>
      </c>
      <c r="T40" s="1">
        <f t="shared" si="14"/>
        <v>28</v>
      </c>
      <c r="U40" s="1">
        <v>14</v>
      </c>
      <c r="V40" s="1">
        <v>10</v>
      </c>
      <c r="W40" s="1">
        <v>4</v>
      </c>
      <c r="X40" s="1">
        <v>35</v>
      </c>
      <c r="Y40" s="1">
        <v>17</v>
      </c>
      <c r="Z40" s="1">
        <f t="shared" si="15"/>
        <v>18</v>
      </c>
    </row>
    <row r="41" spans="2:26" ht="12.75" customHeight="1" x14ac:dyDescent="0.25">
      <c r="B41" s="45">
        <f t="shared" si="16"/>
        <v>3</v>
      </c>
      <c r="C41" s="7" t="s">
        <v>255</v>
      </c>
      <c r="D41" s="1" t="s">
        <v>21</v>
      </c>
      <c r="E41" s="36">
        <f t="shared" si="10"/>
        <v>52</v>
      </c>
      <c r="F41" s="1">
        <f t="shared" si="11"/>
        <v>40</v>
      </c>
      <c r="G41" s="1">
        <v>19</v>
      </c>
      <c r="H41" s="1">
        <v>14</v>
      </c>
      <c r="I41" s="1">
        <v>7</v>
      </c>
      <c r="J41" s="1">
        <v>48</v>
      </c>
      <c r="K41" s="1">
        <v>28</v>
      </c>
      <c r="L41" s="1">
        <f t="shared" si="12"/>
        <v>20</v>
      </c>
      <c r="P41" s="45">
        <f t="shared" si="17"/>
        <v>3</v>
      </c>
      <c r="Q41" s="7" t="s">
        <v>69</v>
      </c>
      <c r="R41" s="1" t="s">
        <v>0</v>
      </c>
      <c r="S41" s="36">
        <f t="shared" si="13"/>
        <v>34</v>
      </c>
      <c r="T41" s="1">
        <f t="shared" si="14"/>
        <v>27</v>
      </c>
      <c r="U41" s="1">
        <v>13</v>
      </c>
      <c r="V41" s="1">
        <v>8</v>
      </c>
      <c r="W41" s="1">
        <v>6</v>
      </c>
      <c r="X41" s="1">
        <v>41</v>
      </c>
      <c r="Y41" s="1">
        <v>25</v>
      </c>
      <c r="Z41" s="1">
        <f t="shared" si="15"/>
        <v>16</v>
      </c>
    </row>
    <row r="42" spans="2:26" ht="12.75" customHeight="1" x14ac:dyDescent="0.25">
      <c r="B42" s="45">
        <f t="shared" si="16"/>
        <v>4</v>
      </c>
      <c r="C42" s="7" t="s">
        <v>39</v>
      </c>
      <c r="D42" s="6" t="s">
        <v>87</v>
      </c>
      <c r="E42" s="36">
        <f t="shared" si="10"/>
        <v>47</v>
      </c>
      <c r="F42" s="1">
        <f t="shared" si="11"/>
        <v>40</v>
      </c>
      <c r="G42" s="1">
        <v>17</v>
      </c>
      <c r="H42" s="1">
        <v>13</v>
      </c>
      <c r="I42" s="1">
        <v>10</v>
      </c>
      <c r="J42" s="1">
        <v>37</v>
      </c>
      <c r="K42" s="1">
        <v>31</v>
      </c>
      <c r="L42" s="1">
        <f t="shared" si="12"/>
        <v>6</v>
      </c>
      <c r="P42" s="45">
        <f t="shared" si="17"/>
        <v>4</v>
      </c>
      <c r="Q42" s="7" t="s">
        <v>39</v>
      </c>
      <c r="R42" s="6" t="s">
        <v>87</v>
      </c>
      <c r="S42" s="36">
        <f t="shared" si="13"/>
        <v>34</v>
      </c>
      <c r="T42" s="1">
        <f t="shared" si="14"/>
        <v>27</v>
      </c>
      <c r="U42" s="1">
        <v>12</v>
      </c>
      <c r="V42" s="1">
        <v>10</v>
      </c>
      <c r="W42" s="1">
        <v>5</v>
      </c>
      <c r="X42" s="1">
        <v>40</v>
      </c>
      <c r="Y42" s="1">
        <v>26</v>
      </c>
      <c r="Z42" s="1">
        <f t="shared" si="15"/>
        <v>14</v>
      </c>
    </row>
    <row r="43" spans="2:26" ht="12.75" customHeight="1" x14ac:dyDescent="0.25">
      <c r="B43" s="45">
        <f t="shared" si="16"/>
        <v>5</v>
      </c>
      <c r="C43" s="7" t="s">
        <v>212</v>
      </c>
      <c r="D43" s="6" t="s">
        <v>87</v>
      </c>
      <c r="E43" s="36">
        <f t="shared" si="10"/>
        <v>51</v>
      </c>
      <c r="F43" s="1">
        <f t="shared" si="11"/>
        <v>37</v>
      </c>
      <c r="G43" s="1">
        <v>20</v>
      </c>
      <c r="H43" s="1">
        <v>11</v>
      </c>
      <c r="I43" s="1">
        <v>6</v>
      </c>
      <c r="J43" s="1">
        <v>34</v>
      </c>
      <c r="K43" s="1">
        <v>19</v>
      </c>
      <c r="L43" s="1">
        <f t="shared" si="12"/>
        <v>15</v>
      </c>
      <c r="P43" s="45">
        <f t="shared" si="17"/>
        <v>5</v>
      </c>
      <c r="Q43" s="7" t="s">
        <v>212</v>
      </c>
      <c r="R43" s="6" t="s">
        <v>87</v>
      </c>
      <c r="S43" s="36">
        <f t="shared" si="13"/>
        <v>38</v>
      </c>
      <c r="T43" s="1">
        <f t="shared" si="14"/>
        <v>24</v>
      </c>
      <c r="U43" s="1">
        <v>18</v>
      </c>
      <c r="V43" s="1">
        <v>2</v>
      </c>
      <c r="W43" s="1">
        <v>4</v>
      </c>
      <c r="X43" s="1">
        <v>37</v>
      </c>
      <c r="Y43" s="1">
        <v>11</v>
      </c>
      <c r="Z43" s="1">
        <f t="shared" si="15"/>
        <v>26</v>
      </c>
    </row>
    <row r="44" spans="2:26" ht="12.75" customHeight="1" x14ac:dyDescent="0.25">
      <c r="B44" s="45">
        <f t="shared" si="16"/>
        <v>6</v>
      </c>
      <c r="C44" s="7" t="s">
        <v>69</v>
      </c>
      <c r="D44" s="6" t="s">
        <v>0</v>
      </c>
      <c r="E44" s="36">
        <f t="shared" si="10"/>
        <v>46</v>
      </c>
      <c r="F44" s="1">
        <f t="shared" si="11"/>
        <v>37</v>
      </c>
      <c r="G44" s="1">
        <v>17</v>
      </c>
      <c r="H44" s="1">
        <v>12</v>
      </c>
      <c r="I44" s="1">
        <v>8</v>
      </c>
      <c r="J44" s="1">
        <v>56</v>
      </c>
      <c r="K44" s="1">
        <v>29</v>
      </c>
      <c r="L44" s="1">
        <f t="shared" si="12"/>
        <v>27</v>
      </c>
      <c r="P44" s="45">
        <f t="shared" si="17"/>
        <v>6</v>
      </c>
      <c r="Q44" s="7" t="s">
        <v>210</v>
      </c>
      <c r="R44" s="6" t="s">
        <v>9</v>
      </c>
      <c r="S44" s="36">
        <f t="shared" si="13"/>
        <v>34</v>
      </c>
      <c r="T44" s="1">
        <f t="shared" si="14"/>
        <v>24</v>
      </c>
      <c r="U44" s="1">
        <v>14</v>
      </c>
      <c r="V44" s="1">
        <v>6</v>
      </c>
      <c r="W44" s="1">
        <v>4</v>
      </c>
      <c r="X44" s="1">
        <v>41</v>
      </c>
      <c r="Y44" s="1">
        <v>15</v>
      </c>
      <c r="Z44" s="1">
        <f t="shared" si="15"/>
        <v>26</v>
      </c>
    </row>
    <row r="45" spans="2:26" ht="12.75" customHeight="1" x14ac:dyDescent="0.25">
      <c r="B45" s="45">
        <f t="shared" si="16"/>
        <v>7</v>
      </c>
      <c r="C45" s="7" t="s">
        <v>84</v>
      </c>
      <c r="D45" s="6" t="s">
        <v>21</v>
      </c>
      <c r="E45" s="36">
        <f t="shared" si="10"/>
        <v>44</v>
      </c>
      <c r="F45" s="1">
        <f t="shared" si="11"/>
        <v>37</v>
      </c>
      <c r="G45" s="1">
        <v>15</v>
      </c>
      <c r="H45" s="1">
        <v>14</v>
      </c>
      <c r="I45" s="1">
        <v>8</v>
      </c>
      <c r="J45" s="1">
        <v>43</v>
      </c>
      <c r="K45" s="1">
        <v>27</v>
      </c>
      <c r="L45" s="1">
        <f t="shared" si="12"/>
        <v>16</v>
      </c>
      <c r="P45" s="45">
        <f t="shared" si="17"/>
        <v>7</v>
      </c>
      <c r="Q45" s="7" t="s">
        <v>300</v>
      </c>
      <c r="R45" s="6" t="s">
        <v>21</v>
      </c>
      <c r="S45" s="36">
        <f t="shared" si="13"/>
        <v>31</v>
      </c>
      <c r="T45" s="1">
        <f t="shared" si="14"/>
        <v>24</v>
      </c>
      <c r="U45" s="1">
        <v>13</v>
      </c>
      <c r="V45" s="1">
        <v>5</v>
      </c>
      <c r="W45" s="1">
        <v>6</v>
      </c>
      <c r="X45" s="1">
        <v>41</v>
      </c>
      <c r="Y45" s="1">
        <v>26</v>
      </c>
      <c r="Z45" s="1">
        <f t="shared" si="15"/>
        <v>15</v>
      </c>
    </row>
    <row r="46" spans="2:26" ht="12.75" customHeight="1" x14ac:dyDescent="0.25">
      <c r="B46" s="45">
        <f t="shared" si="16"/>
        <v>8</v>
      </c>
      <c r="C46" s="7" t="s">
        <v>263</v>
      </c>
      <c r="D46" s="6" t="s">
        <v>35</v>
      </c>
      <c r="E46" s="36">
        <f t="shared" si="10"/>
        <v>43</v>
      </c>
      <c r="F46" s="1">
        <f t="shared" si="11"/>
        <v>37</v>
      </c>
      <c r="G46" s="1">
        <v>17</v>
      </c>
      <c r="H46" s="1">
        <v>9</v>
      </c>
      <c r="I46" s="1">
        <v>11</v>
      </c>
      <c r="J46" s="1">
        <v>41</v>
      </c>
      <c r="K46" s="1">
        <v>26</v>
      </c>
      <c r="L46" s="1">
        <f t="shared" si="12"/>
        <v>15</v>
      </c>
      <c r="P46" s="45">
        <f t="shared" si="17"/>
        <v>8</v>
      </c>
      <c r="Q46" s="7" t="s">
        <v>529</v>
      </c>
      <c r="R46" s="6" t="s">
        <v>18</v>
      </c>
      <c r="S46" s="36">
        <f t="shared" si="13"/>
        <v>31</v>
      </c>
      <c r="T46" s="1">
        <f t="shared" si="14"/>
        <v>24</v>
      </c>
      <c r="U46" s="1">
        <v>10</v>
      </c>
      <c r="V46" s="1">
        <v>11</v>
      </c>
      <c r="W46" s="1">
        <v>3</v>
      </c>
      <c r="X46" s="1">
        <v>31</v>
      </c>
      <c r="Y46" s="1">
        <v>18</v>
      </c>
      <c r="Z46" s="1">
        <f t="shared" si="15"/>
        <v>13</v>
      </c>
    </row>
    <row r="47" spans="2:26" ht="12.75" customHeight="1" x14ac:dyDescent="0.25">
      <c r="B47" s="45">
        <f t="shared" si="16"/>
        <v>9</v>
      </c>
      <c r="C47" s="7" t="s">
        <v>256</v>
      </c>
      <c r="D47" s="6" t="s">
        <v>9</v>
      </c>
      <c r="E47" s="36">
        <f t="shared" si="10"/>
        <v>43</v>
      </c>
      <c r="F47" s="1">
        <f t="shared" si="11"/>
        <v>37</v>
      </c>
      <c r="G47" s="1">
        <v>15</v>
      </c>
      <c r="H47" s="1">
        <v>13</v>
      </c>
      <c r="I47" s="1">
        <v>9</v>
      </c>
      <c r="J47" s="1">
        <v>47</v>
      </c>
      <c r="K47" s="1">
        <v>30</v>
      </c>
      <c r="L47" s="1">
        <f t="shared" si="12"/>
        <v>17</v>
      </c>
      <c r="P47" s="45">
        <f t="shared" si="17"/>
        <v>9</v>
      </c>
      <c r="Q47" s="7" t="s">
        <v>527</v>
      </c>
      <c r="R47" s="6" t="s">
        <v>35</v>
      </c>
      <c r="S47" s="36">
        <f t="shared" si="13"/>
        <v>29</v>
      </c>
      <c r="T47" s="1">
        <f t="shared" si="14"/>
        <v>24</v>
      </c>
      <c r="U47" s="1">
        <v>11</v>
      </c>
      <c r="V47" s="1">
        <v>7</v>
      </c>
      <c r="W47" s="1">
        <v>6</v>
      </c>
      <c r="X47" s="1">
        <v>29</v>
      </c>
      <c r="Y47" s="1">
        <v>20</v>
      </c>
      <c r="Z47" s="1">
        <f t="shared" si="15"/>
        <v>9</v>
      </c>
    </row>
    <row r="48" spans="2:26" ht="12.75" customHeight="1" x14ac:dyDescent="0.25">
      <c r="B48" s="45">
        <f t="shared" si="16"/>
        <v>10</v>
      </c>
      <c r="C48" s="7" t="s">
        <v>529</v>
      </c>
      <c r="D48" s="6" t="s">
        <v>18</v>
      </c>
      <c r="E48" s="36">
        <f t="shared" si="10"/>
        <v>41</v>
      </c>
      <c r="F48" s="1">
        <f t="shared" si="11"/>
        <v>37</v>
      </c>
      <c r="G48" s="1">
        <v>15</v>
      </c>
      <c r="H48" s="1">
        <v>11</v>
      </c>
      <c r="I48" s="1">
        <v>11</v>
      </c>
      <c r="J48" s="1">
        <v>32</v>
      </c>
      <c r="K48" s="1">
        <v>30</v>
      </c>
      <c r="L48" s="1">
        <f t="shared" si="12"/>
        <v>2</v>
      </c>
      <c r="P48" s="45">
        <f t="shared" si="17"/>
        <v>10</v>
      </c>
      <c r="Q48" s="7" t="s">
        <v>83</v>
      </c>
      <c r="R48" s="6" t="s">
        <v>0</v>
      </c>
      <c r="S48" s="36">
        <f t="shared" si="13"/>
        <v>29</v>
      </c>
      <c r="T48" s="1">
        <f t="shared" si="14"/>
        <v>24</v>
      </c>
      <c r="U48" s="1">
        <v>8</v>
      </c>
      <c r="V48" s="1">
        <v>13</v>
      </c>
      <c r="W48" s="1">
        <v>3</v>
      </c>
      <c r="X48" s="1">
        <v>25</v>
      </c>
      <c r="Y48" s="1">
        <v>15</v>
      </c>
      <c r="Z48" s="1">
        <f t="shared" si="15"/>
        <v>10</v>
      </c>
    </row>
    <row r="49" spans="2:26" ht="12.75" customHeight="1" x14ac:dyDescent="0.25">
      <c r="B49" s="45">
        <f t="shared" si="16"/>
        <v>11</v>
      </c>
      <c r="C49" s="7" t="s">
        <v>300</v>
      </c>
      <c r="D49" s="6" t="s">
        <v>21</v>
      </c>
      <c r="E49" s="36">
        <f t="shared" si="10"/>
        <v>41</v>
      </c>
      <c r="F49" s="1">
        <f t="shared" si="11"/>
        <v>37</v>
      </c>
      <c r="G49" s="1">
        <v>14</v>
      </c>
      <c r="H49" s="1">
        <v>13</v>
      </c>
      <c r="I49" s="1">
        <v>10</v>
      </c>
      <c r="J49" s="1">
        <v>43</v>
      </c>
      <c r="K49" s="1">
        <v>35</v>
      </c>
      <c r="L49" s="1">
        <f t="shared" si="12"/>
        <v>8</v>
      </c>
      <c r="P49" s="45">
        <f t="shared" si="17"/>
        <v>11</v>
      </c>
      <c r="Q49" s="7" t="s">
        <v>142</v>
      </c>
      <c r="R49" s="6" t="s">
        <v>0</v>
      </c>
      <c r="S49" s="36">
        <f t="shared" si="13"/>
        <v>28</v>
      </c>
      <c r="T49" s="1">
        <f t="shared" si="14"/>
        <v>24</v>
      </c>
      <c r="U49" s="1">
        <v>10</v>
      </c>
      <c r="V49" s="1">
        <v>8</v>
      </c>
      <c r="W49" s="1">
        <v>6</v>
      </c>
      <c r="X49" s="1">
        <v>32</v>
      </c>
      <c r="Y49" s="1">
        <v>25</v>
      </c>
      <c r="Z49" s="1">
        <f t="shared" si="15"/>
        <v>7</v>
      </c>
    </row>
    <row r="50" spans="2:26" ht="12.75" customHeight="1" x14ac:dyDescent="0.25">
      <c r="B50" s="45">
        <f t="shared" si="16"/>
        <v>12</v>
      </c>
      <c r="C50" s="7" t="s">
        <v>265</v>
      </c>
      <c r="D50" s="6" t="s">
        <v>0</v>
      </c>
      <c r="E50" s="36">
        <f t="shared" si="10"/>
        <v>41</v>
      </c>
      <c r="F50" s="1">
        <f t="shared" si="11"/>
        <v>37</v>
      </c>
      <c r="G50" s="1">
        <v>13</v>
      </c>
      <c r="H50" s="1">
        <v>15</v>
      </c>
      <c r="I50" s="1">
        <v>9</v>
      </c>
      <c r="J50" s="1">
        <v>37</v>
      </c>
      <c r="K50" s="1">
        <v>30</v>
      </c>
      <c r="L50" s="1">
        <f t="shared" si="12"/>
        <v>7</v>
      </c>
      <c r="P50" s="45">
        <f t="shared" si="17"/>
        <v>12</v>
      </c>
      <c r="Q50" s="7" t="s">
        <v>200</v>
      </c>
      <c r="R50" s="6" t="s">
        <v>0</v>
      </c>
      <c r="S50" s="36">
        <f t="shared" si="13"/>
        <v>28</v>
      </c>
      <c r="T50" s="1">
        <f t="shared" si="14"/>
        <v>24</v>
      </c>
      <c r="U50" s="1">
        <v>10</v>
      </c>
      <c r="V50" s="1">
        <v>8</v>
      </c>
      <c r="W50" s="1">
        <v>6</v>
      </c>
      <c r="X50" s="1">
        <v>26</v>
      </c>
      <c r="Y50" s="1">
        <v>22</v>
      </c>
      <c r="Z50" s="1">
        <f t="shared" si="15"/>
        <v>4</v>
      </c>
    </row>
    <row r="51" spans="2:26" ht="12.75" customHeight="1" x14ac:dyDescent="0.25">
      <c r="B51" s="45">
        <f t="shared" si="16"/>
        <v>13</v>
      </c>
      <c r="C51" s="7" t="s">
        <v>216</v>
      </c>
      <c r="D51" s="6" t="s">
        <v>25</v>
      </c>
      <c r="E51" s="36">
        <f t="shared" si="10"/>
        <v>40</v>
      </c>
      <c r="F51" s="1">
        <f t="shared" si="11"/>
        <v>37</v>
      </c>
      <c r="G51" s="1">
        <v>13</v>
      </c>
      <c r="H51" s="1">
        <v>14</v>
      </c>
      <c r="I51" s="1">
        <v>10</v>
      </c>
      <c r="J51" s="1">
        <v>42</v>
      </c>
      <c r="K51" s="1">
        <v>28</v>
      </c>
      <c r="L51" s="1">
        <f t="shared" si="12"/>
        <v>14</v>
      </c>
      <c r="P51" s="45">
        <f t="shared" si="17"/>
        <v>13</v>
      </c>
      <c r="Q51" s="7" t="s">
        <v>84</v>
      </c>
      <c r="R51" s="6" t="s">
        <v>9</v>
      </c>
      <c r="S51" s="36">
        <f t="shared" si="13"/>
        <v>27</v>
      </c>
      <c r="T51" s="1">
        <f t="shared" si="14"/>
        <v>24</v>
      </c>
      <c r="U51" s="1">
        <v>12</v>
      </c>
      <c r="V51" s="1">
        <v>3</v>
      </c>
      <c r="W51" s="1">
        <v>9</v>
      </c>
      <c r="X51" s="1">
        <v>32</v>
      </c>
      <c r="Y51" s="1">
        <v>25</v>
      </c>
      <c r="Z51" s="1">
        <f t="shared" si="15"/>
        <v>7</v>
      </c>
    </row>
    <row r="52" spans="2:26" ht="12.75" customHeight="1" x14ac:dyDescent="0.25">
      <c r="B52" s="45">
        <f t="shared" si="16"/>
        <v>14</v>
      </c>
      <c r="C52" s="7" t="s">
        <v>528</v>
      </c>
      <c r="D52" s="6" t="s">
        <v>9</v>
      </c>
      <c r="E52" s="36">
        <f t="shared" si="10"/>
        <v>40</v>
      </c>
      <c r="F52" s="1">
        <f t="shared" si="11"/>
        <v>37</v>
      </c>
      <c r="G52" s="1">
        <v>13</v>
      </c>
      <c r="H52" s="1">
        <v>14</v>
      </c>
      <c r="I52" s="1">
        <v>10</v>
      </c>
      <c r="J52" s="1">
        <v>37</v>
      </c>
      <c r="K52" s="1">
        <v>28</v>
      </c>
      <c r="L52" s="1">
        <f t="shared" si="12"/>
        <v>9</v>
      </c>
      <c r="P52" s="45">
        <f t="shared" si="17"/>
        <v>14</v>
      </c>
      <c r="Q52" s="7" t="s">
        <v>158</v>
      </c>
      <c r="R52" s="6" t="s">
        <v>55</v>
      </c>
      <c r="S52" s="36">
        <f t="shared" si="13"/>
        <v>26</v>
      </c>
      <c r="T52" s="1">
        <f t="shared" si="14"/>
        <v>24</v>
      </c>
      <c r="U52" s="1">
        <v>9</v>
      </c>
      <c r="V52" s="1">
        <v>8</v>
      </c>
      <c r="W52" s="1">
        <v>7</v>
      </c>
      <c r="X52" s="1">
        <v>29</v>
      </c>
      <c r="Y52" s="1">
        <v>20</v>
      </c>
      <c r="Z52" s="1">
        <f t="shared" si="15"/>
        <v>9</v>
      </c>
    </row>
    <row r="53" spans="2:26" ht="12.75" customHeight="1" x14ac:dyDescent="0.25">
      <c r="B53" s="45">
        <f t="shared" si="16"/>
        <v>15</v>
      </c>
      <c r="C53" s="7" t="s">
        <v>200</v>
      </c>
      <c r="D53" s="6" t="s">
        <v>0</v>
      </c>
      <c r="E53" s="36">
        <f t="shared" si="10"/>
        <v>39</v>
      </c>
      <c r="F53" s="1">
        <f t="shared" si="11"/>
        <v>37</v>
      </c>
      <c r="G53" s="1">
        <v>12</v>
      </c>
      <c r="H53" s="1">
        <v>15</v>
      </c>
      <c r="I53" s="1">
        <v>10</v>
      </c>
      <c r="J53" s="1">
        <v>42</v>
      </c>
      <c r="K53" s="1">
        <v>38</v>
      </c>
      <c r="L53" s="1">
        <f t="shared" si="12"/>
        <v>4</v>
      </c>
      <c r="P53" s="45">
        <f t="shared" si="17"/>
        <v>15</v>
      </c>
      <c r="Q53" s="7" t="s">
        <v>265</v>
      </c>
      <c r="R53" s="6" t="s">
        <v>0</v>
      </c>
      <c r="S53" s="36">
        <f t="shared" si="13"/>
        <v>26</v>
      </c>
      <c r="T53" s="1">
        <f t="shared" si="14"/>
        <v>24</v>
      </c>
      <c r="U53" s="1">
        <v>8</v>
      </c>
      <c r="V53" s="1">
        <v>10</v>
      </c>
      <c r="W53" s="1">
        <v>6</v>
      </c>
      <c r="X53" s="1">
        <v>29</v>
      </c>
      <c r="Y53" s="1">
        <v>21</v>
      </c>
      <c r="Z53" s="1">
        <f t="shared" si="15"/>
        <v>8</v>
      </c>
    </row>
    <row r="54" spans="2:26" ht="12.75" customHeight="1" x14ac:dyDescent="0.25">
      <c r="B54" s="45">
        <f t="shared" si="16"/>
        <v>16</v>
      </c>
      <c r="C54" s="7" t="s">
        <v>78</v>
      </c>
      <c r="D54" s="6" t="s">
        <v>55</v>
      </c>
      <c r="E54" s="36">
        <f t="shared" si="10"/>
        <v>38</v>
      </c>
      <c r="F54" s="1">
        <f t="shared" si="11"/>
        <v>37</v>
      </c>
      <c r="G54" s="1">
        <v>12</v>
      </c>
      <c r="H54" s="1">
        <v>14</v>
      </c>
      <c r="I54" s="1">
        <v>11</v>
      </c>
      <c r="J54" s="1">
        <v>39</v>
      </c>
      <c r="K54" s="1">
        <v>46</v>
      </c>
      <c r="L54" s="1">
        <f t="shared" si="12"/>
        <v>-7</v>
      </c>
      <c r="P54" s="45">
        <f t="shared" si="17"/>
        <v>16</v>
      </c>
      <c r="Q54" s="7" t="s">
        <v>225</v>
      </c>
      <c r="R54" s="6" t="s">
        <v>116</v>
      </c>
      <c r="S54" s="36">
        <f t="shared" si="13"/>
        <v>25</v>
      </c>
      <c r="T54" s="1">
        <f t="shared" si="14"/>
        <v>24</v>
      </c>
      <c r="U54" s="1">
        <v>9</v>
      </c>
      <c r="V54" s="1">
        <v>7</v>
      </c>
      <c r="W54" s="1">
        <v>8</v>
      </c>
      <c r="X54" s="1">
        <v>26</v>
      </c>
      <c r="Y54" s="1">
        <v>23</v>
      </c>
      <c r="Z54" s="1">
        <f t="shared" si="15"/>
        <v>3</v>
      </c>
    </row>
    <row r="55" spans="2:26" ht="12.75" customHeight="1" x14ac:dyDescent="0.25">
      <c r="B55" s="45">
        <f t="shared" si="16"/>
        <v>17</v>
      </c>
      <c r="C55" s="7" t="s">
        <v>295</v>
      </c>
      <c r="D55" s="6" t="s">
        <v>18</v>
      </c>
      <c r="E55" s="36">
        <f t="shared" si="10"/>
        <v>38</v>
      </c>
      <c r="F55" s="1">
        <f t="shared" si="11"/>
        <v>37</v>
      </c>
      <c r="G55" s="1">
        <v>11</v>
      </c>
      <c r="H55" s="1">
        <v>16</v>
      </c>
      <c r="I55" s="1">
        <v>10</v>
      </c>
      <c r="J55" s="1">
        <v>38</v>
      </c>
      <c r="K55" s="1">
        <v>32</v>
      </c>
      <c r="L55" s="1">
        <f t="shared" si="12"/>
        <v>6</v>
      </c>
      <c r="P55" s="45">
        <f t="shared" si="17"/>
        <v>17</v>
      </c>
      <c r="Q55" s="7" t="s">
        <v>94</v>
      </c>
      <c r="R55" s="6" t="s">
        <v>130</v>
      </c>
      <c r="S55" s="36">
        <f t="shared" si="13"/>
        <v>25</v>
      </c>
      <c r="T55" s="1">
        <f t="shared" si="14"/>
        <v>24</v>
      </c>
      <c r="U55" s="1">
        <v>9</v>
      </c>
      <c r="V55" s="1">
        <v>7</v>
      </c>
      <c r="W55" s="1">
        <v>8</v>
      </c>
      <c r="X55" s="1">
        <v>17</v>
      </c>
      <c r="Y55" s="1">
        <v>22</v>
      </c>
      <c r="Z55" s="1">
        <f t="shared" si="15"/>
        <v>-5</v>
      </c>
    </row>
    <row r="56" spans="2:26" ht="12.75" customHeight="1" x14ac:dyDescent="0.25">
      <c r="B56" s="45">
        <f t="shared" si="16"/>
        <v>18</v>
      </c>
      <c r="C56" s="7" t="s">
        <v>225</v>
      </c>
      <c r="D56" s="6" t="s">
        <v>116</v>
      </c>
      <c r="E56" s="36">
        <f t="shared" si="10"/>
        <v>36</v>
      </c>
      <c r="F56" s="1">
        <f t="shared" si="11"/>
        <v>37</v>
      </c>
      <c r="G56" s="1">
        <v>10</v>
      </c>
      <c r="H56" s="1">
        <v>16</v>
      </c>
      <c r="I56" s="1">
        <v>11</v>
      </c>
      <c r="J56" s="1">
        <v>38</v>
      </c>
      <c r="K56" s="1">
        <v>40</v>
      </c>
      <c r="L56" s="1">
        <f t="shared" si="12"/>
        <v>-2</v>
      </c>
      <c r="P56" s="45">
        <f t="shared" si="17"/>
        <v>18</v>
      </c>
      <c r="Q56" s="7" t="s">
        <v>122</v>
      </c>
      <c r="R56" s="6" t="s">
        <v>0</v>
      </c>
      <c r="S56" s="36">
        <f t="shared" si="13"/>
        <v>25</v>
      </c>
      <c r="T56" s="1">
        <f t="shared" si="14"/>
        <v>24</v>
      </c>
      <c r="U56" s="1">
        <v>6</v>
      </c>
      <c r="V56" s="1">
        <v>13</v>
      </c>
      <c r="W56" s="1">
        <v>5</v>
      </c>
      <c r="X56" s="1">
        <v>23</v>
      </c>
      <c r="Y56" s="1">
        <v>22</v>
      </c>
      <c r="Z56" s="1">
        <f t="shared" si="15"/>
        <v>1</v>
      </c>
    </row>
    <row r="57" spans="2:26" ht="12.75" customHeight="1" x14ac:dyDescent="0.25">
      <c r="B57" s="45">
        <f t="shared" si="16"/>
        <v>19</v>
      </c>
      <c r="C57" s="7" t="s">
        <v>49</v>
      </c>
      <c r="D57" s="6" t="s">
        <v>48</v>
      </c>
      <c r="E57" s="36">
        <f t="shared" si="10"/>
        <v>35</v>
      </c>
      <c r="F57" s="1">
        <f t="shared" si="11"/>
        <v>37</v>
      </c>
      <c r="G57" s="1">
        <v>11</v>
      </c>
      <c r="H57" s="1">
        <v>13</v>
      </c>
      <c r="I57" s="1">
        <v>13</v>
      </c>
      <c r="J57" s="1">
        <v>24</v>
      </c>
      <c r="K57" s="1">
        <v>33</v>
      </c>
      <c r="L57" s="1">
        <f t="shared" si="12"/>
        <v>-9</v>
      </c>
      <c r="P57" s="45">
        <f t="shared" si="17"/>
        <v>19</v>
      </c>
      <c r="Q57" s="7" t="s">
        <v>263</v>
      </c>
      <c r="R57" s="6" t="s">
        <v>35</v>
      </c>
      <c r="S57" s="36">
        <f t="shared" si="13"/>
        <v>24</v>
      </c>
      <c r="T57" s="1">
        <f t="shared" si="14"/>
        <v>24</v>
      </c>
      <c r="U57" s="1">
        <v>9</v>
      </c>
      <c r="V57" s="1">
        <v>6</v>
      </c>
      <c r="W57" s="1">
        <v>9</v>
      </c>
      <c r="X57" s="1">
        <v>29</v>
      </c>
      <c r="Y57" s="1">
        <v>28</v>
      </c>
      <c r="Z57" s="1">
        <f t="shared" si="15"/>
        <v>1</v>
      </c>
    </row>
    <row r="58" spans="2:26" ht="12.75" customHeight="1" x14ac:dyDescent="0.25">
      <c r="B58" s="45">
        <f t="shared" si="16"/>
        <v>20</v>
      </c>
      <c r="C58" s="7" t="s">
        <v>280</v>
      </c>
      <c r="D58" s="6" t="s">
        <v>116</v>
      </c>
      <c r="E58" s="36">
        <f t="shared" si="10"/>
        <v>32</v>
      </c>
      <c r="F58" s="1">
        <f t="shared" si="11"/>
        <v>37</v>
      </c>
      <c r="G58" s="1">
        <v>9</v>
      </c>
      <c r="H58" s="1">
        <v>14</v>
      </c>
      <c r="I58" s="1">
        <v>14</v>
      </c>
      <c r="J58" s="1">
        <v>31</v>
      </c>
      <c r="K58" s="1">
        <v>44</v>
      </c>
      <c r="L58" s="1">
        <f t="shared" si="12"/>
        <v>-13</v>
      </c>
      <c r="P58" s="45">
        <f t="shared" si="17"/>
        <v>20</v>
      </c>
      <c r="Q58" s="7" t="s">
        <v>295</v>
      </c>
      <c r="R58" s="6" t="s">
        <v>18</v>
      </c>
      <c r="S58" s="36">
        <f t="shared" si="13"/>
        <v>24</v>
      </c>
      <c r="T58" s="1">
        <f t="shared" si="14"/>
        <v>24</v>
      </c>
      <c r="U58" s="1">
        <v>7</v>
      </c>
      <c r="V58" s="1">
        <v>10</v>
      </c>
      <c r="W58" s="1">
        <v>7</v>
      </c>
      <c r="X58" s="1">
        <v>18</v>
      </c>
      <c r="Y58" s="1">
        <v>22</v>
      </c>
      <c r="Z58" s="1">
        <f t="shared" si="15"/>
        <v>-4</v>
      </c>
    </row>
    <row r="59" spans="2:26" ht="12.75" customHeight="1" x14ac:dyDescent="0.25">
      <c r="B59" s="45">
        <f t="shared" si="16"/>
        <v>21</v>
      </c>
      <c r="C59" s="8" t="s">
        <v>161</v>
      </c>
      <c r="D59" s="1" t="s">
        <v>76</v>
      </c>
      <c r="E59" s="36">
        <f t="shared" si="10"/>
        <v>28</v>
      </c>
      <c r="F59" s="1">
        <f t="shared" si="11"/>
        <v>28</v>
      </c>
      <c r="G59" s="1">
        <v>7</v>
      </c>
      <c r="H59" s="1">
        <v>14</v>
      </c>
      <c r="I59" s="1">
        <v>7</v>
      </c>
      <c r="J59" s="1">
        <v>28</v>
      </c>
      <c r="K59" s="1">
        <v>30</v>
      </c>
      <c r="L59" s="1">
        <f t="shared" si="12"/>
        <v>-2</v>
      </c>
      <c r="P59" s="45">
        <f t="shared" si="17"/>
        <v>21</v>
      </c>
      <c r="Q59" s="8" t="s">
        <v>216</v>
      </c>
      <c r="R59" s="1" t="s">
        <v>25</v>
      </c>
      <c r="S59" s="36">
        <f t="shared" si="13"/>
        <v>23</v>
      </c>
      <c r="T59" s="1">
        <f t="shared" si="14"/>
        <v>24</v>
      </c>
      <c r="U59" s="1">
        <v>7</v>
      </c>
      <c r="V59" s="1">
        <v>9</v>
      </c>
      <c r="W59" s="1">
        <v>8</v>
      </c>
      <c r="X59" s="1">
        <v>25</v>
      </c>
      <c r="Y59" s="1">
        <v>24</v>
      </c>
      <c r="Z59" s="1">
        <f t="shared" si="15"/>
        <v>1</v>
      </c>
    </row>
    <row r="60" spans="2:26" ht="12.75" customHeight="1" x14ac:dyDescent="0.25">
      <c r="B60" s="45">
        <f t="shared" si="16"/>
        <v>22</v>
      </c>
      <c r="C60" s="7" t="s">
        <v>112</v>
      </c>
      <c r="D60" s="1" t="s">
        <v>41</v>
      </c>
      <c r="E60" s="36">
        <f t="shared" si="10"/>
        <v>27</v>
      </c>
      <c r="F60" s="1">
        <f t="shared" si="11"/>
        <v>28</v>
      </c>
      <c r="G60" s="1">
        <v>11</v>
      </c>
      <c r="H60" s="1">
        <v>5</v>
      </c>
      <c r="I60" s="1">
        <v>12</v>
      </c>
      <c r="J60" s="1">
        <v>25</v>
      </c>
      <c r="K60" s="1">
        <v>28</v>
      </c>
      <c r="L60" s="1">
        <f t="shared" si="12"/>
        <v>-3</v>
      </c>
      <c r="P60" s="45">
        <f t="shared" si="17"/>
        <v>22</v>
      </c>
      <c r="Q60" s="7" t="s">
        <v>135</v>
      </c>
      <c r="R60" s="1" t="s">
        <v>41</v>
      </c>
      <c r="S60" s="36">
        <f t="shared" si="13"/>
        <v>21</v>
      </c>
      <c r="T60" s="1">
        <f t="shared" si="14"/>
        <v>24</v>
      </c>
      <c r="U60" s="1">
        <v>6</v>
      </c>
      <c r="V60" s="1">
        <v>9</v>
      </c>
      <c r="W60" s="1">
        <v>9</v>
      </c>
      <c r="X60" s="1">
        <v>19</v>
      </c>
      <c r="Y60" s="1">
        <v>30</v>
      </c>
      <c r="Z60" s="1">
        <f t="shared" si="15"/>
        <v>-11</v>
      </c>
    </row>
    <row r="61" spans="2:26" ht="12.75" customHeight="1" x14ac:dyDescent="0.25">
      <c r="B61" s="45">
        <f t="shared" si="16"/>
        <v>23</v>
      </c>
      <c r="C61" s="7" t="s">
        <v>167</v>
      </c>
      <c r="D61" s="1" t="s">
        <v>9</v>
      </c>
      <c r="E61" s="36">
        <f t="shared" si="10"/>
        <v>27</v>
      </c>
      <c r="F61" s="1">
        <f t="shared" si="11"/>
        <v>28</v>
      </c>
      <c r="G61" s="1">
        <v>9</v>
      </c>
      <c r="H61" s="1">
        <v>9</v>
      </c>
      <c r="I61" s="1">
        <v>10</v>
      </c>
      <c r="J61" s="1">
        <v>25</v>
      </c>
      <c r="K61" s="1">
        <v>25</v>
      </c>
      <c r="L61" s="1">
        <f t="shared" si="12"/>
        <v>0</v>
      </c>
      <c r="P61" s="45">
        <f t="shared" si="17"/>
        <v>23</v>
      </c>
      <c r="Q61" s="7" t="s">
        <v>161</v>
      </c>
      <c r="R61" s="1" t="s">
        <v>76</v>
      </c>
      <c r="S61" s="36">
        <f t="shared" si="13"/>
        <v>18</v>
      </c>
      <c r="T61" s="1">
        <f t="shared" si="14"/>
        <v>24</v>
      </c>
      <c r="U61" s="1">
        <v>6</v>
      </c>
      <c r="V61" s="1">
        <v>6</v>
      </c>
      <c r="W61" s="1">
        <v>12</v>
      </c>
      <c r="X61" s="1">
        <v>17</v>
      </c>
      <c r="Y61" s="1">
        <v>33</v>
      </c>
      <c r="Z61" s="1">
        <f t="shared" si="15"/>
        <v>-16</v>
      </c>
    </row>
    <row r="62" spans="2:26" ht="12.75" customHeight="1" x14ac:dyDescent="0.25">
      <c r="B62" s="45">
        <f t="shared" si="16"/>
        <v>24</v>
      </c>
      <c r="C62" s="7" t="s">
        <v>210</v>
      </c>
      <c r="D62" s="1" t="s">
        <v>9</v>
      </c>
      <c r="E62" s="36">
        <f t="shared" si="10"/>
        <v>26</v>
      </c>
      <c r="F62" s="1">
        <f t="shared" si="11"/>
        <v>28</v>
      </c>
      <c r="G62" s="1">
        <v>11</v>
      </c>
      <c r="H62" s="1">
        <v>4</v>
      </c>
      <c r="I62" s="1">
        <v>13</v>
      </c>
      <c r="J62" s="1">
        <v>31</v>
      </c>
      <c r="K62" s="1">
        <v>34</v>
      </c>
      <c r="L62" s="1">
        <f t="shared" si="12"/>
        <v>-3</v>
      </c>
      <c r="P62" s="45">
        <f t="shared" si="17"/>
        <v>24</v>
      </c>
      <c r="Q62" s="7" t="s">
        <v>167</v>
      </c>
      <c r="R62" s="1" t="s">
        <v>9</v>
      </c>
      <c r="S62" s="36">
        <f t="shared" si="13"/>
        <v>18</v>
      </c>
      <c r="T62" s="1">
        <f t="shared" si="14"/>
        <v>24</v>
      </c>
      <c r="U62" s="1">
        <v>4</v>
      </c>
      <c r="V62" s="1">
        <v>10</v>
      </c>
      <c r="W62" s="1">
        <v>10</v>
      </c>
      <c r="X62" s="1">
        <v>20</v>
      </c>
      <c r="Y62" s="1">
        <v>28</v>
      </c>
      <c r="Z62" s="1">
        <f t="shared" si="15"/>
        <v>-8</v>
      </c>
    </row>
    <row r="63" spans="2:26" ht="12.75" customHeight="1" x14ac:dyDescent="0.25">
      <c r="B63" s="45">
        <f t="shared" si="16"/>
        <v>25</v>
      </c>
      <c r="C63" s="7" t="s">
        <v>84</v>
      </c>
      <c r="D63" s="1" t="s">
        <v>99</v>
      </c>
      <c r="E63" s="36">
        <f t="shared" si="10"/>
        <v>26</v>
      </c>
      <c r="F63" s="1">
        <f t="shared" si="11"/>
        <v>28</v>
      </c>
      <c r="G63" s="1">
        <v>9</v>
      </c>
      <c r="H63" s="1">
        <v>8</v>
      </c>
      <c r="I63" s="1">
        <v>11</v>
      </c>
      <c r="J63" s="1">
        <v>33</v>
      </c>
      <c r="K63" s="1">
        <v>36</v>
      </c>
      <c r="L63" s="1">
        <f t="shared" si="12"/>
        <v>-3</v>
      </c>
      <c r="P63" s="45">
        <f t="shared" si="17"/>
        <v>25</v>
      </c>
      <c r="Q63" s="7" t="s">
        <v>49</v>
      </c>
      <c r="R63" s="1" t="s">
        <v>48</v>
      </c>
      <c r="S63" s="36">
        <f t="shared" si="13"/>
        <v>19</v>
      </c>
      <c r="T63" s="1">
        <f t="shared" si="14"/>
        <v>19</v>
      </c>
      <c r="U63" s="1">
        <v>7</v>
      </c>
      <c r="V63" s="1">
        <v>5</v>
      </c>
      <c r="W63" s="1">
        <v>7</v>
      </c>
      <c r="X63" s="1">
        <v>19</v>
      </c>
      <c r="Y63" s="1">
        <v>20</v>
      </c>
      <c r="Z63" s="1">
        <f t="shared" si="15"/>
        <v>-1</v>
      </c>
    </row>
    <row r="64" spans="2:26" ht="12.75" customHeight="1" x14ac:dyDescent="0.25">
      <c r="B64" s="45">
        <f t="shared" si="16"/>
        <v>26</v>
      </c>
      <c r="C64" s="7" t="s">
        <v>46</v>
      </c>
      <c r="D64" s="1" t="s">
        <v>130</v>
      </c>
      <c r="E64" s="36">
        <f t="shared" si="10"/>
        <v>26</v>
      </c>
      <c r="F64" s="1">
        <f t="shared" si="11"/>
        <v>28</v>
      </c>
      <c r="G64" s="1">
        <v>9</v>
      </c>
      <c r="H64" s="1">
        <v>8</v>
      </c>
      <c r="I64" s="1">
        <v>11</v>
      </c>
      <c r="J64" s="1">
        <v>30</v>
      </c>
      <c r="K64" s="1">
        <v>36</v>
      </c>
      <c r="L64" s="1">
        <f t="shared" si="12"/>
        <v>-6</v>
      </c>
      <c r="P64" s="45">
        <f t="shared" si="17"/>
        <v>26</v>
      </c>
      <c r="Q64" s="7" t="s">
        <v>105</v>
      </c>
      <c r="R64" s="1" t="s">
        <v>76</v>
      </c>
      <c r="S64" s="36">
        <f t="shared" si="13"/>
        <v>19</v>
      </c>
      <c r="T64" s="1">
        <f t="shared" si="14"/>
        <v>19</v>
      </c>
      <c r="U64" s="1">
        <v>6</v>
      </c>
      <c r="V64" s="1">
        <v>7</v>
      </c>
      <c r="W64" s="1">
        <v>6</v>
      </c>
      <c r="X64" s="1">
        <v>17</v>
      </c>
      <c r="Y64" s="1">
        <v>23</v>
      </c>
      <c r="Z64" s="1">
        <f t="shared" si="15"/>
        <v>-6</v>
      </c>
    </row>
    <row r="65" spans="2:26" ht="12.75" customHeight="1" x14ac:dyDescent="0.25">
      <c r="B65" s="45">
        <f t="shared" si="16"/>
        <v>27</v>
      </c>
      <c r="C65" s="7" t="s">
        <v>247</v>
      </c>
      <c r="D65" s="1" t="s">
        <v>13</v>
      </c>
      <c r="E65" s="36">
        <f t="shared" si="10"/>
        <v>25</v>
      </c>
      <c r="F65" s="1">
        <f t="shared" si="11"/>
        <v>28</v>
      </c>
      <c r="G65" s="1">
        <v>8</v>
      </c>
      <c r="H65" s="1">
        <v>9</v>
      </c>
      <c r="I65" s="1">
        <v>11</v>
      </c>
      <c r="J65" s="1">
        <v>20</v>
      </c>
      <c r="K65" s="1">
        <v>22</v>
      </c>
      <c r="L65" s="1">
        <f t="shared" si="12"/>
        <v>-2</v>
      </c>
      <c r="P65" s="45">
        <f t="shared" si="17"/>
        <v>27</v>
      </c>
      <c r="Q65" s="7" t="s">
        <v>56</v>
      </c>
      <c r="R65" s="1" t="s">
        <v>55</v>
      </c>
      <c r="S65" s="36">
        <f t="shared" si="13"/>
        <v>18</v>
      </c>
      <c r="T65" s="1">
        <f t="shared" si="14"/>
        <v>19</v>
      </c>
      <c r="U65" s="1">
        <v>4</v>
      </c>
      <c r="V65" s="1">
        <v>10</v>
      </c>
      <c r="W65" s="1">
        <v>5</v>
      </c>
      <c r="X65" s="1">
        <v>20</v>
      </c>
      <c r="Y65" s="1">
        <v>22</v>
      </c>
      <c r="Z65" s="1">
        <f t="shared" si="15"/>
        <v>-2</v>
      </c>
    </row>
    <row r="66" spans="2:26" ht="12.75" customHeight="1" x14ac:dyDescent="0.25">
      <c r="B66" s="45">
        <f t="shared" si="16"/>
        <v>28</v>
      </c>
      <c r="C66" s="7" t="s">
        <v>527</v>
      </c>
      <c r="D66" s="1" t="s">
        <v>35</v>
      </c>
      <c r="E66" s="36">
        <f t="shared" si="10"/>
        <v>25</v>
      </c>
      <c r="F66" s="1">
        <f t="shared" si="11"/>
        <v>28</v>
      </c>
      <c r="G66" s="1">
        <v>8</v>
      </c>
      <c r="H66" s="1">
        <v>9</v>
      </c>
      <c r="I66" s="1">
        <v>11</v>
      </c>
      <c r="J66" s="1">
        <v>20</v>
      </c>
      <c r="K66" s="1">
        <v>24</v>
      </c>
      <c r="L66" s="1">
        <f t="shared" si="12"/>
        <v>-4</v>
      </c>
      <c r="P66" s="45">
        <f t="shared" si="17"/>
        <v>28</v>
      </c>
      <c r="Q66" s="7" t="s">
        <v>152</v>
      </c>
      <c r="R66" s="1" t="s">
        <v>9</v>
      </c>
      <c r="S66" s="36">
        <f t="shared" si="13"/>
        <v>16</v>
      </c>
      <c r="T66" s="1">
        <f t="shared" si="14"/>
        <v>19</v>
      </c>
      <c r="U66" s="1">
        <v>5</v>
      </c>
      <c r="V66" s="1">
        <v>6</v>
      </c>
      <c r="W66" s="1">
        <v>8</v>
      </c>
      <c r="X66" s="1">
        <v>17</v>
      </c>
      <c r="Y66" s="1">
        <v>22</v>
      </c>
      <c r="Z66" s="1">
        <f t="shared" si="15"/>
        <v>-5</v>
      </c>
    </row>
    <row r="67" spans="2:26" ht="12.75" customHeight="1" x14ac:dyDescent="0.25">
      <c r="B67" s="45">
        <f t="shared" si="16"/>
        <v>29</v>
      </c>
      <c r="C67" s="7" t="s">
        <v>122</v>
      </c>
      <c r="D67" s="1" t="s">
        <v>0</v>
      </c>
      <c r="E67" s="36">
        <f t="shared" si="10"/>
        <v>25</v>
      </c>
      <c r="F67" s="1">
        <f t="shared" si="11"/>
        <v>28</v>
      </c>
      <c r="G67" s="1">
        <v>7</v>
      </c>
      <c r="H67" s="1">
        <v>11</v>
      </c>
      <c r="I67" s="1">
        <v>10</v>
      </c>
      <c r="J67" s="1">
        <v>33</v>
      </c>
      <c r="K67" s="1">
        <v>31</v>
      </c>
      <c r="L67" s="1">
        <f t="shared" si="12"/>
        <v>2</v>
      </c>
      <c r="P67" s="45">
        <f t="shared" si="17"/>
        <v>29</v>
      </c>
      <c r="Q67" s="7" t="s">
        <v>112</v>
      </c>
      <c r="R67" s="1" t="s">
        <v>41</v>
      </c>
      <c r="S67" s="36">
        <f t="shared" si="13"/>
        <v>16</v>
      </c>
      <c r="T67" s="1">
        <f t="shared" si="14"/>
        <v>19</v>
      </c>
      <c r="U67" s="1">
        <v>5</v>
      </c>
      <c r="V67" s="1">
        <v>6</v>
      </c>
      <c r="W67" s="1">
        <v>8</v>
      </c>
      <c r="X67" s="1">
        <v>22</v>
      </c>
      <c r="Y67" s="1">
        <v>27</v>
      </c>
      <c r="Z67" s="1">
        <f t="shared" si="15"/>
        <v>-5</v>
      </c>
    </row>
    <row r="68" spans="2:26" ht="12.75" customHeight="1" x14ac:dyDescent="0.25">
      <c r="B68" s="45">
        <f t="shared" si="16"/>
        <v>30</v>
      </c>
      <c r="C68" s="7" t="s">
        <v>105</v>
      </c>
      <c r="D68" s="1" t="s">
        <v>76</v>
      </c>
      <c r="E68" s="36">
        <f t="shared" si="10"/>
        <v>24</v>
      </c>
      <c r="F68" s="1">
        <f t="shared" si="11"/>
        <v>28</v>
      </c>
      <c r="G68" s="1">
        <v>7</v>
      </c>
      <c r="H68" s="1">
        <v>10</v>
      </c>
      <c r="I68" s="1">
        <v>11</v>
      </c>
      <c r="J68" s="1">
        <v>20</v>
      </c>
      <c r="K68" s="1">
        <v>21</v>
      </c>
      <c r="L68" s="1">
        <f t="shared" si="12"/>
        <v>-1</v>
      </c>
      <c r="P68" s="45">
        <f t="shared" si="17"/>
        <v>30</v>
      </c>
      <c r="Q68" s="7" t="s">
        <v>84</v>
      </c>
      <c r="R68" s="1" t="s">
        <v>21</v>
      </c>
      <c r="S68" s="36">
        <f t="shared" si="13"/>
        <v>16</v>
      </c>
      <c r="T68" s="1">
        <f t="shared" si="14"/>
        <v>19</v>
      </c>
      <c r="U68" s="1">
        <v>5</v>
      </c>
      <c r="V68" s="1">
        <v>6</v>
      </c>
      <c r="W68" s="1">
        <v>8</v>
      </c>
      <c r="X68" s="1">
        <v>19</v>
      </c>
      <c r="Y68" s="1">
        <v>25</v>
      </c>
      <c r="Z68" s="1">
        <f t="shared" si="15"/>
        <v>-6</v>
      </c>
    </row>
    <row r="69" spans="2:26" ht="12.75" customHeight="1" x14ac:dyDescent="0.25">
      <c r="B69" s="45">
        <f t="shared" si="16"/>
        <v>31</v>
      </c>
      <c r="C69" s="7" t="s">
        <v>152</v>
      </c>
      <c r="D69" s="1" t="s">
        <v>9</v>
      </c>
      <c r="E69" s="36">
        <f t="shared" si="10"/>
        <v>24</v>
      </c>
      <c r="F69" s="1">
        <f t="shared" si="11"/>
        <v>28</v>
      </c>
      <c r="G69" s="1">
        <v>7</v>
      </c>
      <c r="H69" s="1">
        <v>10</v>
      </c>
      <c r="I69" s="1">
        <v>11</v>
      </c>
      <c r="J69" s="1">
        <v>27</v>
      </c>
      <c r="K69" s="1">
        <v>29</v>
      </c>
      <c r="L69" s="1">
        <f t="shared" si="12"/>
        <v>-2</v>
      </c>
      <c r="P69" s="45">
        <f t="shared" si="17"/>
        <v>31</v>
      </c>
      <c r="Q69" s="7" t="s">
        <v>280</v>
      </c>
      <c r="R69" s="1" t="s">
        <v>116</v>
      </c>
      <c r="S69" s="36">
        <f t="shared" si="13"/>
        <v>16</v>
      </c>
      <c r="T69" s="1">
        <f t="shared" si="14"/>
        <v>19</v>
      </c>
      <c r="U69" s="1">
        <v>4</v>
      </c>
      <c r="V69" s="1">
        <v>8</v>
      </c>
      <c r="W69" s="1">
        <v>7</v>
      </c>
      <c r="X69" s="1">
        <v>19</v>
      </c>
      <c r="Y69" s="1">
        <v>23</v>
      </c>
      <c r="Z69" s="1">
        <f t="shared" si="15"/>
        <v>-4</v>
      </c>
    </row>
    <row r="70" spans="2:26" ht="12.75" customHeight="1" x14ac:dyDescent="0.25">
      <c r="B70" s="45">
        <f t="shared" si="16"/>
        <v>32</v>
      </c>
      <c r="C70" s="7" t="s">
        <v>56</v>
      </c>
      <c r="D70" s="1" t="s">
        <v>55</v>
      </c>
      <c r="E70" s="36">
        <f t="shared" si="10"/>
        <v>23</v>
      </c>
      <c r="F70" s="1">
        <f t="shared" si="11"/>
        <v>28</v>
      </c>
      <c r="G70" s="1">
        <v>7</v>
      </c>
      <c r="H70" s="1">
        <v>9</v>
      </c>
      <c r="I70" s="1">
        <v>12</v>
      </c>
      <c r="J70" s="1">
        <v>24</v>
      </c>
      <c r="K70" s="1">
        <v>36</v>
      </c>
      <c r="L70" s="1">
        <f t="shared" si="12"/>
        <v>-12</v>
      </c>
      <c r="P70" s="45">
        <f t="shared" si="17"/>
        <v>32</v>
      </c>
      <c r="Q70" s="7" t="s">
        <v>84</v>
      </c>
      <c r="R70" s="1" t="s">
        <v>99</v>
      </c>
      <c r="S70" s="36">
        <f t="shared" si="13"/>
        <v>15</v>
      </c>
      <c r="T70" s="1">
        <f t="shared" si="14"/>
        <v>19</v>
      </c>
      <c r="U70" s="1">
        <v>5</v>
      </c>
      <c r="V70" s="1">
        <v>5</v>
      </c>
      <c r="W70" s="1">
        <v>9</v>
      </c>
      <c r="X70" s="1">
        <v>12</v>
      </c>
      <c r="Y70" s="1">
        <v>23</v>
      </c>
      <c r="Z70" s="1">
        <f t="shared" si="15"/>
        <v>-11</v>
      </c>
    </row>
    <row r="71" spans="2:26" ht="12.75" customHeight="1" x14ac:dyDescent="0.25">
      <c r="B71" s="45">
        <f t="shared" si="16"/>
        <v>33</v>
      </c>
      <c r="C71" s="7" t="s">
        <v>203</v>
      </c>
      <c r="D71" s="1" t="s">
        <v>6</v>
      </c>
      <c r="E71" s="36">
        <f t="shared" si="10"/>
        <v>22</v>
      </c>
      <c r="F71" s="1">
        <f t="shared" si="11"/>
        <v>28</v>
      </c>
      <c r="G71" s="1">
        <v>8</v>
      </c>
      <c r="H71" s="1">
        <v>6</v>
      </c>
      <c r="I71" s="1">
        <v>14</v>
      </c>
      <c r="J71" s="1">
        <v>23</v>
      </c>
      <c r="K71" s="1">
        <v>33</v>
      </c>
      <c r="L71" s="1">
        <f t="shared" si="12"/>
        <v>-10</v>
      </c>
      <c r="P71" s="45">
        <f t="shared" si="17"/>
        <v>33</v>
      </c>
      <c r="Q71" s="7" t="s">
        <v>256</v>
      </c>
      <c r="R71" s="1" t="s">
        <v>9</v>
      </c>
      <c r="S71" s="36">
        <f t="shared" si="13"/>
        <v>15</v>
      </c>
      <c r="T71" s="1">
        <f t="shared" si="14"/>
        <v>19</v>
      </c>
      <c r="U71" s="1">
        <v>4</v>
      </c>
      <c r="V71" s="1">
        <v>7</v>
      </c>
      <c r="W71" s="1">
        <v>8</v>
      </c>
      <c r="X71" s="1">
        <v>26</v>
      </c>
      <c r="Y71" s="1">
        <v>29</v>
      </c>
      <c r="Z71" s="1">
        <f t="shared" si="15"/>
        <v>-3</v>
      </c>
    </row>
    <row r="72" spans="2:26" ht="12.75" customHeight="1" x14ac:dyDescent="0.25">
      <c r="B72" s="45">
        <f t="shared" si="16"/>
        <v>34</v>
      </c>
      <c r="C72" s="7" t="s">
        <v>158</v>
      </c>
      <c r="D72" s="1" t="s">
        <v>55</v>
      </c>
      <c r="E72" s="36">
        <f t="shared" si="10"/>
        <v>22</v>
      </c>
      <c r="F72" s="1">
        <f t="shared" si="11"/>
        <v>28</v>
      </c>
      <c r="G72" s="1">
        <v>7</v>
      </c>
      <c r="H72" s="1">
        <v>8</v>
      </c>
      <c r="I72" s="1">
        <v>13</v>
      </c>
      <c r="J72" s="1">
        <v>20</v>
      </c>
      <c r="K72" s="1">
        <v>33</v>
      </c>
      <c r="L72" s="1">
        <f t="shared" si="12"/>
        <v>-13</v>
      </c>
      <c r="P72" s="45">
        <f t="shared" si="17"/>
        <v>34</v>
      </c>
      <c r="Q72" s="7" t="s">
        <v>247</v>
      </c>
      <c r="R72" s="1" t="s">
        <v>13</v>
      </c>
      <c r="S72" s="36">
        <f t="shared" si="13"/>
        <v>14</v>
      </c>
      <c r="T72" s="1">
        <f t="shared" si="14"/>
        <v>19</v>
      </c>
      <c r="U72" s="1">
        <v>4</v>
      </c>
      <c r="V72" s="1">
        <v>6</v>
      </c>
      <c r="W72" s="1">
        <v>9</v>
      </c>
      <c r="X72" s="1">
        <v>11</v>
      </c>
      <c r="Y72" s="1">
        <v>27</v>
      </c>
      <c r="Z72" s="1">
        <f t="shared" si="15"/>
        <v>-16</v>
      </c>
    </row>
    <row r="73" spans="2:26" ht="12.75" customHeight="1" x14ac:dyDescent="0.25">
      <c r="B73" s="45">
        <f t="shared" si="16"/>
        <v>35</v>
      </c>
      <c r="C73" s="7" t="s">
        <v>233</v>
      </c>
      <c r="D73" s="1" t="s">
        <v>15</v>
      </c>
      <c r="E73" s="36">
        <f t="shared" si="10"/>
        <v>22</v>
      </c>
      <c r="F73" s="1">
        <f t="shared" si="11"/>
        <v>28</v>
      </c>
      <c r="G73" s="1">
        <v>5</v>
      </c>
      <c r="H73" s="1">
        <v>12</v>
      </c>
      <c r="I73" s="1">
        <v>11</v>
      </c>
      <c r="J73" s="1">
        <v>15</v>
      </c>
      <c r="K73" s="1">
        <v>29</v>
      </c>
      <c r="L73" s="1">
        <f t="shared" si="12"/>
        <v>-14</v>
      </c>
      <c r="P73" s="45">
        <f t="shared" si="17"/>
        <v>35</v>
      </c>
      <c r="Q73" s="7" t="s">
        <v>78</v>
      </c>
      <c r="R73" s="1" t="s">
        <v>55</v>
      </c>
      <c r="S73" s="36">
        <f t="shared" si="13"/>
        <v>13</v>
      </c>
      <c r="T73" s="1">
        <f t="shared" si="14"/>
        <v>19</v>
      </c>
      <c r="U73" s="1">
        <v>2</v>
      </c>
      <c r="V73" s="1">
        <v>9</v>
      </c>
      <c r="W73" s="1">
        <v>8</v>
      </c>
      <c r="X73" s="1">
        <v>17</v>
      </c>
      <c r="Y73" s="1">
        <v>27</v>
      </c>
      <c r="Z73" s="1">
        <f t="shared" si="15"/>
        <v>-10</v>
      </c>
    </row>
    <row r="74" spans="2:26" ht="12.75" customHeight="1" x14ac:dyDescent="0.25">
      <c r="B74" s="45">
        <f t="shared" si="16"/>
        <v>36</v>
      </c>
      <c r="C74" s="7" t="s">
        <v>259</v>
      </c>
      <c r="D74" s="1" t="s">
        <v>66</v>
      </c>
      <c r="E74" s="36">
        <f t="shared" si="10"/>
        <v>19</v>
      </c>
      <c r="F74" s="1">
        <f t="shared" si="11"/>
        <v>28</v>
      </c>
      <c r="G74" s="1">
        <v>6</v>
      </c>
      <c r="H74" s="1">
        <v>7</v>
      </c>
      <c r="I74" s="1">
        <v>15</v>
      </c>
      <c r="J74" s="1">
        <v>23</v>
      </c>
      <c r="K74" s="1">
        <v>43</v>
      </c>
      <c r="L74" s="1">
        <f t="shared" si="12"/>
        <v>-20</v>
      </c>
      <c r="P74" s="45">
        <f t="shared" si="17"/>
        <v>36</v>
      </c>
      <c r="Q74" s="7" t="s">
        <v>98</v>
      </c>
      <c r="R74" s="1" t="s">
        <v>70</v>
      </c>
      <c r="S74" s="36">
        <f t="shared" si="13"/>
        <v>12</v>
      </c>
      <c r="T74" s="1">
        <f t="shared" si="14"/>
        <v>19</v>
      </c>
      <c r="U74" s="1">
        <v>4</v>
      </c>
      <c r="V74" s="1">
        <v>4</v>
      </c>
      <c r="W74" s="1">
        <v>11</v>
      </c>
      <c r="X74" s="1">
        <v>14</v>
      </c>
      <c r="Y74" s="1">
        <v>26</v>
      </c>
      <c r="Z74" s="1">
        <f t="shared" si="15"/>
        <v>-12</v>
      </c>
    </row>
    <row r="75" spans="2:26" ht="12.75" customHeight="1" x14ac:dyDescent="0.25">
      <c r="B75" s="45">
        <f t="shared" si="16"/>
        <v>37</v>
      </c>
      <c r="C75" s="7" t="s">
        <v>84</v>
      </c>
      <c r="D75" s="1" t="s">
        <v>9</v>
      </c>
      <c r="E75" s="36">
        <f t="shared" si="10"/>
        <v>19</v>
      </c>
      <c r="F75" s="1">
        <f t="shared" si="11"/>
        <v>28</v>
      </c>
      <c r="G75" s="1">
        <v>5</v>
      </c>
      <c r="H75" s="1">
        <v>9</v>
      </c>
      <c r="I75" s="1">
        <v>14</v>
      </c>
      <c r="J75" s="1">
        <v>22</v>
      </c>
      <c r="K75" s="1">
        <v>34</v>
      </c>
      <c r="L75" s="1">
        <f t="shared" si="12"/>
        <v>-12</v>
      </c>
      <c r="P75" s="45">
        <f t="shared" si="17"/>
        <v>37</v>
      </c>
      <c r="Q75" s="7" t="s">
        <v>203</v>
      </c>
      <c r="R75" s="1" t="s">
        <v>6</v>
      </c>
      <c r="S75" s="36">
        <f t="shared" si="13"/>
        <v>12</v>
      </c>
      <c r="T75" s="1">
        <f t="shared" si="14"/>
        <v>19</v>
      </c>
      <c r="U75" s="1">
        <v>3</v>
      </c>
      <c r="V75" s="1">
        <v>6</v>
      </c>
      <c r="W75" s="1">
        <v>10</v>
      </c>
      <c r="X75" s="1">
        <v>12</v>
      </c>
      <c r="Y75" s="1">
        <v>23</v>
      </c>
      <c r="Z75" s="1">
        <f t="shared" si="15"/>
        <v>-11</v>
      </c>
    </row>
    <row r="76" spans="2:26" ht="12.75" customHeight="1" x14ac:dyDescent="0.25">
      <c r="B76" s="45">
        <f t="shared" si="16"/>
        <v>38</v>
      </c>
      <c r="C76" s="7" t="s">
        <v>135</v>
      </c>
      <c r="D76" s="1" t="s">
        <v>41</v>
      </c>
      <c r="E76" s="36">
        <f t="shared" si="10"/>
        <v>14</v>
      </c>
      <c r="F76" s="1">
        <f t="shared" si="11"/>
        <v>28</v>
      </c>
      <c r="G76" s="1">
        <v>3</v>
      </c>
      <c r="H76" s="1">
        <v>8</v>
      </c>
      <c r="I76" s="1">
        <v>17</v>
      </c>
      <c r="J76" s="1">
        <v>18</v>
      </c>
      <c r="K76" s="1">
        <v>42</v>
      </c>
      <c r="L76" s="1">
        <f t="shared" si="12"/>
        <v>-24</v>
      </c>
      <c r="P76" s="45">
        <f t="shared" si="17"/>
        <v>38</v>
      </c>
      <c r="Q76" s="7" t="s">
        <v>181</v>
      </c>
      <c r="R76" s="1" t="s">
        <v>64</v>
      </c>
      <c r="S76" s="36">
        <f t="shared" si="13"/>
        <v>10</v>
      </c>
      <c r="T76" s="1">
        <f t="shared" si="14"/>
        <v>19</v>
      </c>
      <c r="U76" s="1">
        <v>5</v>
      </c>
      <c r="V76" s="1">
        <v>0</v>
      </c>
      <c r="W76" s="1">
        <v>14</v>
      </c>
      <c r="X76" s="1">
        <v>11</v>
      </c>
      <c r="Y76" s="1">
        <v>30</v>
      </c>
      <c r="Z76" s="1">
        <f t="shared" si="15"/>
        <v>-19</v>
      </c>
    </row>
    <row r="77" spans="2:26" ht="12.75" customHeight="1" x14ac:dyDescent="0.25">
      <c r="B77" s="45">
        <f t="shared" si="16"/>
        <v>39</v>
      </c>
      <c r="C77" s="7" t="s">
        <v>164</v>
      </c>
      <c r="D77" s="1" t="s">
        <v>70</v>
      </c>
      <c r="E77" s="36">
        <f t="shared" si="10"/>
        <v>14</v>
      </c>
      <c r="F77" s="1">
        <f t="shared" si="11"/>
        <v>28</v>
      </c>
      <c r="G77" s="1">
        <v>1</v>
      </c>
      <c r="H77" s="1">
        <v>12</v>
      </c>
      <c r="I77" s="1">
        <v>15</v>
      </c>
      <c r="J77" s="1">
        <v>11</v>
      </c>
      <c r="K77" s="1">
        <v>43</v>
      </c>
      <c r="L77" s="1">
        <f t="shared" si="12"/>
        <v>-32</v>
      </c>
      <c r="P77" s="45">
        <f t="shared" si="17"/>
        <v>39</v>
      </c>
      <c r="Q77" s="7" t="s">
        <v>526</v>
      </c>
      <c r="R77" s="1" t="s">
        <v>15</v>
      </c>
      <c r="S77" s="36">
        <f t="shared" si="13"/>
        <v>7</v>
      </c>
      <c r="T77" s="1">
        <f t="shared" si="14"/>
        <v>19</v>
      </c>
      <c r="U77" s="1">
        <v>2</v>
      </c>
      <c r="V77" s="1">
        <v>3</v>
      </c>
      <c r="W77" s="1">
        <v>14</v>
      </c>
      <c r="X77" s="1">
        <v>11</v>
      </c>
      <c r="Y77" s="1">
        <v>30</v>
      </c>
      <c r="Z77" s="1">
        <f t="shared" si="15"/>
        <v>-19</v>
      </c>
    </row>
    <row r="78" spans="2:26" ht="12.75" customHeight="1" x14ac:dyDescent="0.25">
      <c r="B78" s="45">
        <f t="shared" si="16"/>
        <v>40</v>
      </c>
      <c r="C78" s="7" t="s">
        <v>65</v>
      </c>
      <c r="D78" s="1" t="s">
        <v>64</v>
      </c>
      <c r="E78" s="36">
        <f t="shared" si="10"/>
        <v>13</v>
      </c>
      <c r="F78" s="1">
        <f t="shared" si="11"/>
        <v>28</v>
      </c>
      <c r="G78" s="1">
        <v>4</v>
      </c>
      <c r="H78" s="1">
        <v>5</v>
      </c>
      <c r="I78" s="1">
        <v>19</v>
      </c>
      <c r="J78" s="1">
        <v>11</v>
      </c>
      <c r="K78" s="1">
        <v>48</v>
      </c>
      <c r="L78" s="1">
        <f t="shared" si="12"/>
        <v>-37</v>
      </c>
      <c r="P78" s="45">
        <f t="shared" si="17"/>
        <v>40</v>
      </c>
      <c r="Q78" s="7" t="s">
        <v>250</v>
      </c>
      <c r="R78" s="1" t="s">
        <v>66</v>
      </c>
      <c r="S78" s="36">
        <f t="shared" si="13"/>
        <v>4</v>
      </c>
      <c r="T78" s="1">
        <f t="shared" si="14"/>
        <v>19</v>
      </c>
      <c r="U78" s="1">
        <v>1</v>
      </c>
      <c r="V78" s="1">
        <v>2</v>
      </c>
      <c r="W78" s="1">
        <v>16</v>
      </c>
      <c r="X78" s="1">
        <v>6</v>
      </c>
      <c r="Y78" s="1">
        <v>35</v>
      </c>
      <c r="Z78" s="1">
        <f t="shared" si="15"/>
        <v>-29</v>
      </c>
    </row>
    <row r="79" spans="2:26" ht="12.75" customHeight="1" x14ac:dyDescent="0.25">
      <c r="C79" s="41"/>
      <c r="Q79" s="41"/>
    </row>
    <row r="80" spans="2:26" ht="12.75" customHeight="1" x14ac:dyDescent="0.25">
      <c r="C80" s="41"/>
      <c r="F80" s="2">
        <f t="shared" ref="F80:L80" si="18">SUM(F39:F78)</f>
        <v>1312</v>
      </c>
      <c r="G80" s="2">
        <f t="shared" si="18"/>
        <v>434</v>
      </c>
      <c r="H80" s="2">
        <f t="shared" si="18"/>
        <v>444</v>
      </c>
      <c r="I80" s="2">
        <f t="shared" si="18"/>
        <v>434</v>
      </c>
      <c r="J80" s="2">
        <f t="shared" si="18"/>
        <v>1266</v>
      </c>
      <c r="K80" s="2">
        <f t="shared" si="18"/>
        <v>1266</v>
      </c>
      <c r="L80" s="2">
        <f t="shared" si="18"/>
        <v>0</v>
      </c>
      <c r="Q80" s="41"/>
      <c r="T80" s="2">
        <f t="shared" ref="T80:Z80" si="19">SUM(T39:T78)</f>
        <v>894</v>
      </c>
      <c r="U80" s="2">
        <f t="shared" si="19"/>
        <v>303</v>
      </c>
      <c r="V80" s="2">
        <f t="shared" si="19"/>
        <v>288</v>
      </c>
      <c r="W80" s="2">
        <f t="shared" si="19"/>
        <v>303</v>
      </c>
      <c r="X80" s="2">
        <f t="shared" si="19"/>
        <v>948</v>
      </c>
      <c r="Y80" s="2">
        <f t="shared" si="19"/>
        <v>948</v>
      </c>
      <c r="Z80" s="2">
        <f t="shared" si="19"/>
        <v>0</v>
      </c>
    </row>
    <row r="81" spans="2:27" ht="12.75" customHeight="1" x14ac:dyDescent="0.25">
      <c r="C81" s="41"/>
    </row>
    <row r="82" spans="2:27" ht="13.5" customHeight="1" x14ac:dyDescent="0.25">
      <c r="C82" s="47">
        <v>1975</v>
      </c>
      <c r="H82" s="21" t="s">
        <v>523</v>
      </c>
      <c r="Q82" s="47">
        <v>1976</v>
      </c>
      <c r="V82" s="21" t="s">
        <v>525</v>
      </c>
    </row>
    <row r="84" spans="2:27" ht="12.75" customHeight="1" x14ac:dyDescent="0.25">
      <c r="E84" s="17" t="s">
        <v>325</v>
      </c>
      <c r="F84" s="17" t="s">
        <v>324</v>
      </c>
      <c r="G84" s="17" t="s">
        <v>323</v>
      </c>
      <c r="H84" s="46" t="s">
        <v>522</v>
      </c>
      <c r="I84" s="17" t="s">
        <v>322</v>
      </c>
      <c r="J84" s="17" t="s">
        <v>321</v>
      </c>
      <c r="K84" s="17" t="s">
        <v>320</v>
      </c>
      <c r="L84" s="17" t="s">
        <v>319</v>
      </c>
      <c r="M84" s="17" t="s">
        <v>318</v>
      </c>
      <c r="S84" s="17" t="s">
        <v>325</v>
      </c>
      <c r="T84" s="17" t="s">
        <v>324</v>
      </c>
      <c r="U84" s="17" t="s">
        <v>323</v>
      </c>
      <c r="V84" s="46" t="s">
        <v>524</v>
      </c>
      <c r="W84" s="17" t="s">
        <v>322</v>
      </c>
      <c r="X84" s="17" t="s">
        <v>321</v>
      </c>
      <c r="Y84" s="17" t="s">
        <v>320</v>
      </c>
      <c r="Z84" s="17" t="s">
        <v>319</v>
      </c>
      <c r="AA84" s="17" t="s">
        <v>318</v>
      </c>
    </row>
    <row r="85" spans="2:27" ht="11.25" customHeight="1" x14ac:dyDescent="0.25"/>
    <row r="86" spans="2:27" ht="12.75" customHeight="1" x14ac:dyDescent="0.25">
      <c r="B86" s="45">
        <v>1</v>
      </c>
      <c r="C86" s="7" t="s">
        <v>39</v>
      </c>
      <c r="D86" s="1" t="s">
        <v>87</v>
      </c>
      <c r="E86" s="36">
        <f t="shared" ref="E86:E127" si="20">G86*2+H86+I86</f>
        <v>58</v>
      </c>
      <c r="F86" s="1">
        <f t="shared" ref="F86:F127" si="21">G86+I86+J86</f>
        <v>30</v>
      </c>
      <c r="G86" s="1">
        <v>19</v>
      </c>
      <c r="H86" s="1">
        <v>12</v>
      </c>
      <c r="I86" s="1">
        <v>8</v>
      </c>
      <c r="J86" s="1">
        <v>3</v>
      </c>
      <c r="K86" s="1">
        <v>51</v>
      </c>
      <c r="L86" s="1">
        <v>12</v>
      </c>
      <c r="M86" s="1">
        <f t="shared" ref="M86:M127" si="22">K86-L86</f>
        <v>39</v>
      </c>
      <c r="P86" s="45">
        <v>1</v>
      </c>
      <c r="Q86" s="7" t="s">
        <v>39</v>
      </c>
      <c r="R86" s="1" t="s">
        <v>87</v>
      </c>
      <c r="S86" s="36">
        <f t="shared" ref="S86:S117" si="23">(U86-V86)*2+V86*3+W86</f>
        <v>54</v>
      </c>
      <c r="T86" s="1">
        <f t="shared" ref="T86:T117" si="24">U86+W86+X86</f>
        <v>23</v>
      </c>
      <c r="U86" s="1">
        <v>19</v>
      </c>
      <c r="V86" s="1">
        <v>15</v>
      </c>
      <c r="W86" s="1">
        <v>1</v>
      </c>
      <c r="X86" s="1">
        <v>3</v>
      </c>
      <c r="Y86" s="1">
        <v>59</v>
      </c>
      <c r="Z86" s="1">
        <v>13</v>
      </c>
      <c r="AA86" s="1">
        <f t="shared" ref="AA86:AA117" si="25">Y86-Z86</f>
        <v>46</v>
      </c>
    </row>
    <row r="87" spans="2:27" ht="12.75" customHeight="1" x14ac:dyDescent="0.25">
      <c r="B87" s="45">
        <f t="shared" ref="B87:B127" si="26">B86+1</f>
        <v>2</v>
      </c>
      <c r="C87" s="7" t="s">
        <v>255</v>
      </c>
      <c r="D87" s="1" t="s">
        <v>21</v>
      </c>
      <c r="E87" s="36">
        <f t="shared" si="20"/>
        <v>49</v>
      </c>
      <c r="F87" s="1">
        <f t="shared" si="21"/>
        <v>29</v>
      </c>
      <c r="G87" s="1">
        <v>15</v>
      </c>
      <c r="H87" s="1">
        <v>9</v>
      </c>
      <c r="I87" s="1">
        <v>10</v>
      </c>
      <c r="J87" s="1">
        <v>4</v>
      </c>
      <c r="K87" s="1">
        <v>39</v>
      </c>
      <c r="L87" s="1">
        <v>15</v>
      </c>
      <c r="M87" s="1">
        <f t="shared" si="22"/>
        <v>24</v>
      </c>
      <c r="P87" s="45">
        <f t="shared" ref="P87:P118" si="27">P86+1</f>
        <v>2</v>
      </c>
      <c r="Q87" s="7" t="s">
        <v>265</v>
      </c>
      <c r="R87" s="1" t="s">
        <v>0</v>
      </c>
      <c r="S87" s="36">
        <f t="shared" si="23"/>
        <v>37</v>
      </c>
      <c r="T87" s="1">
        <f t="shared" si="24"/>
        <v>23</v>
      </c>
      <c r="U87" s="1">
        <v>13</v>
      </c>
      <c r="V87" s="1">
        <v>6</v>
      </c>
      <c r="W87" s="1">
        <v>5</v>
      </c>
      <c r="X87" s="1">
        <v>5</v>
      </c>
      <c r="Y87" s="1">
        <v>31</v>
      </c>
      <c r="Z87" s="1">
        <v>18</v>
      </c>
      <c r="AA87" s="1">
        <f t="shared" si="25"/>
        <v>13</v>
      </c>
    </row>
    <row r="88" spans="2:27" ht="12.75" customHeight="1" x14ac:dyDescent="0.25">
      <c r="B88" s="45">
        <f t="shared" si="26"/>
        <v>3</v>
      </c>
      <c r="C88" s="7" t="s">
        <v>167</v>
      </c>
      <c r="D88" s="1" t="s">
        <v>9</v>
      </c>
      <c r="E88" s="36">
        <f t="shared" si="20"/>
        <v>48</v>
      </c>
      <c r="F88" s="1">
        <f t="shared" si="21"/>
        <v>28</v>
      </c>
      <c r="G88" s="1">
        <v>16</v>
      </c>
      <c r="H88" s="1">
        <v>12</v>
      </c>
      <c r="I88" s="1">
        <v>4</v>
      </c>
      <c r="J88" s="1">
        <v>8</v>
      </c>
      <c r="K88" s="1">
        <v>51</v>
      </c>
      <c r="L88" s="1">
        <v>26</v>
      </c>
      <c r="M88" s="1">
        <f t="shared" si="22"/>
        <v>25</v>
      </c>
      <c r="P88" s="45">
        <f t="shared" si="27"/>
        <v>3</v>
      </c>
      <c r="Q88" s="7" t="s">
        <v>520</v>
      </c>
      <c r="R88" s="1" t="s">
        <v>21</v>
      </c>
      <c r="S88" s="36">
        <f t="shared" si="23"/>
        <v>37</v>
      </c>
      <c r="T88" s="1">
        <f t="shared" si="24"/>
        <v>22</v>
      </c>
      <c r="U88" s="1">
        <v>11</v>
      </c>
      <c r="V88" s="1">
        <v>8</v>
      </c>
      <c r="W88" s="1">
        <v>7</v>
      </c>
      <c r="X88" s="1">
        <v>4</v>
      </c>
      <c r="Y88" s="1">
        <v>40</v>
      </c>
      <c r="Z88" s="1">
        <v>18</v>
      </c>
      <c r="AA88" s="1">
        <f t="shared" si="25"/>
        <v>22</v>
      </c>
    </row>
    <row r="89" spans="2:27" ht="12.75" customHeight="1" x14ac:dyDescent="0.25">
      <c r="B89" s="45">
        <f t="shared" si="26"/>
        <v>4</v>
      </c>
      <c r="C89" s="7" t="s">
        <v>78</v>
      </c>
      <c r="D89" s="6" t="s">
        <v>55</v>
      </c>
      <c r="E89" s="36">
        <f t="shared" si="20"/>
        <v>42</v>
      </c>
      <c r="F89" s="1">
        <f t="shared" si="21"/>
        <v>29</v>
      </c>
      <c r="G89" s="1">
        <v>13</v>
      </c>
      <c r="H89" s="1">
        <v>6</v>
      </c>
      <c r="I89" s="1">
        <v>10</v>
      </c>
      <c r="J89" s="1">
        <v>6</v>
      </c>
      <c r="K89" s="1">
        <v>42</v>
      </c>
      <c r="L89" s="1">
        <v>27</v>
      </c>
      <c r="M89" s="1">
        <f t="shared" si="22"/>
        <v>15</v>
      </c>
      <c r="P89" s="45">
        <f t="shared" si="27"/>
        <v>4</v>
      </c>
      <c r="Q89" s="7" t="s">
        <v>167</v>
      </c>
      <c r="R89" s="6" t="s">
        <v>9</v>
      </c>
      <c r="S89" s="36">
        <f t="shared" si="23"/>
        <v>35</v>
      </c>
      <c r="T89" s="1">
        <f t="shared" si="24"/>
        <v>22</v>
      </c>
      <c r="U89" s="1">
        <v>11</v>
      </c>
      <c r="V89" s="1">
        <v>6</v>
      </c>
      <c r="W89" s="1">
        <v>7</v>
      </c>
      <c r="X89" s="1">
        <v>4</v>
      </c>
      <c r="Y89" s="1">
        <v>34</v>
      </c>
      <c r="Z89" s="1">
        <v>19</v>
      </c>
      <c r="AA89" s="1">
        <f t="shared" si="25"/>
        <v>15</v>
      </c>
    </row>
    <row r="90" spans="2:27" ht="12.75" customHeight="1" x14ac:dyDescent="0.25">
      <c r="B90" s="45">
        <f t="shared" si="26"/>
        <v>5</v>
      </c>
      <c r="C90" s="7" t="s">
        <v>83</v>
      </c>
      <c r="D90" s="6" t="s">
        <v>0</v>
      </c>
      <c r="E90" s="36">
        <f t="shared" si="20"/>
        <v>41</v>
      </c>
      <c r="F90" s="1">
        <f t="shared" si="21"/>
        <v>28</v>
      </c>
      <c r="G90" s="1">
        <v>11</v>
      </c>
      <c r="H90" s="1">
        <v>5</v>
      </c>
      <c r="I90" s="1">
        <v>14</v>
      </c>
      <c r="J90" s="1">
        <v>3</v>
      </c>
      <c r="K90" s="1">
        <v>35</v>
      </c>
      <c r="L90" s="1">
        <v>21</v>
      </c>
      <c r="M90" s="1">
        <f t="shared" si="22"/>
        <v>14</v>
      </c>
      <c r="P90" s="45">
        <f t="shared" si="27"/>
        <v>5</v>
      </c>
      <c r="Q90" s="7" t="s">
        <v>210</v>
      </c>
      <c r="R90" s="6" t="s">
        <v>9</v>
      </c>
      <c r="S90" s="36">
        <f t="shared" si="23"/>
        <v>41</v>
      </c>
      <c r="T90" s="1">
        <f t="shared" si="24"/>
        <v>21</v>
      </c>
      <c r="U90" s="1">
        <v>14</v>
      </c>
      <c r="V90" s="1">
        <v>10</v>
      </c>
      <c r="W90" s="1">
        <v>3</v>
      </c>
      <c r="X90" s="1">
        <v>4</v>
      </c>
      <c r="Y90" s="1">
        <v>48</v>
      </c>
      <c r="Z90" s="1">
        <v>15</v>
      </c>
      <c r="AA90" s="1">
        <f t="shared" si="25"/>
        <v>33</v>
      </c>
    </row>
    <row r="91" spans="2:27" ht="12.75" customHeight="1" x14ac:dyDescent="0.25">
      <c r="B91" s="45">
        <f t="shared" si="26"/>
        <v>6</v>
      </c>
      <c r="C91" s="7" t="s">
        <v>265</v>
      </c>
      <c r="D91" s="6" t="s">
        <v>0</v>
      </c>
      <c r="E91" s="36">
        <f t="shared" si="20"/>
        <v>38</v>
      </c>
      <c r="F91" s="1">
        <f t="shared" si="21"/>
        <v>27</v>
      </c>
      <c r="G91" s="1">
        <v>13</v>
      </c>
      <c r="H91" s="1">
        <v>3</v>
      </c>
      <c r="I91" s="1">
        <v>9</v>
      </c>
      <c r="J91" s="1">
        <v>5</v>
      </c>
      <c r="K91" s="1">
        <v>29</v>
      </c>
      <c r="L91" s="1">
        <v>17</v>
      </c>
      <c r="M91" s="1">
        <f t="shared" si="22"/>
        <v>12</v>
      </c>
      <c r="P91" s="45">
        <f t="shared" si="27"/>
        <v>6</v>
      </c>
      <c r="Q91" s="7" t="s">
        <v>212</v>
      </c>
      <c r="R91" s="6" t="s">
        <v>87</v>
      </c>
      <c r="S91" s="36">
        <f t="shared" si="23"/>
        <v>33</v>
      </c>
      <c r="T91" s="1">
        <f t="shared" si="24"/>
        <v>21</v>
      </c>
      <c r="U91" s="1">
        <v>11</v>
      </c>
      <c r="V91" s="1">
        <v>6</v>
      </c>
      <c r="W91" s="1">
        <v>5</v>
      </c>
      <c r="X91" s="1">
        <v>5</v>
      </c>
      <c r="Y91" s="1">
        <v>31</v>
      </c>
      <c r="Z91" s="1">
        <v>20</v>
      </c>
      <c r="AA91" s="1">
        <f t="shared" si="25"/>
        <v>11</v>
      </c>
    </row>
    <row r="92" spans="2:27" ht="12.75" customHeight="1" x14ac:dyDescent="0.25">
      <c r="B92" s="45">
        <f t="shared" si="26"/>
        <v>7</v>
      </c>
      <c r="C92" s="7" t="s">
        <v>210</v>
      </c>
      <c r="D92" s="6" t="s">
        <v>9</v>
      </c>
      <c r="E92" s="36">
        <f t="shared" si="20"/>
        <v>38</v>
      </c>
      <c r="F92" s="1">
        <f t="shared" si="21"/>
        <v>28</v>
      </c>
      <c r="G92" s="1">
        <v>13</v>
      </c>
      <c r="H92" s="1">
        <v>7</v>
      </c>
      <c r="I92" s="1">
        <v>5</v>
      </c>
      <c r="J92" s="1">
        <v>10</v>
      </c>
      <c r="K92" s="1">
        <v>34</v>
      </c>
      <c r="L92" s="1">
        <v>28</v>
      </c>
      <c r="M92" s="1">
        <f t="shared" si="22"/>
        <v>6</v>
      </c>
      <c r="P92" s="45">
        <f t="shared" si="27"/>
        <v>7</v>
      </c>
      <c r="Q92" s="7" t="s">
        <v>142</v>
      </c>
      <c r="R92" s="6" t="s">
        <v>0</v>
      </c>
      <c r="S92" s="36">
        <f t="shared" si="23"/>
        <v>31</v>
      </c>
      <c r="T92" s="1">
        <f t="shared" si="24"/>
        <v>21</v>
      </c>
      <c r="U92" s="1">
        <v>10</v>
      </c>
      <c r="V92" s="1">
        <v>4</v>
      </c>
      <c r="W92" s="1">
        <v>7</v>
      </c>
      <c r="X92" s="1">
        <v>4</v>
      </c>
      <c r="Y92" s="1">
        <v>24</v>
      </c>
      <c r="Z92" s="1">
        <v>11</v>
      </c>
      <c r="AA92" s="1">
        <f t="shared" si="25"/>
        <v>13</v>
      </c>
    </row>
    <row r="93" spans="2:27" ht="12.75" customHeight="1" x14ac:dyDescent="0.25">
      <c r="B93" s="45">
        <f t="shared" si="26"/>
        <v>8</v>
      </c>
      <c r="C93" s="7" t="s">
        <v>84</v>
      </c>
      <c r="D93" s="6" t="s">
        <v>9</v>
      </c>
      <c r="E93" s="36">
        <f t="shared" si="20"/>
        <v>37</v>
      </c>
      <c r="F93" s="1">
        <f t="shared" si="21"/>
        <v>27</v>
      </c>
      <c r="G93" s="1">
        <v>11</v>
      </c>
      <c r="H93" s="1">
        <v>6</v>
      </c>
      <c r="I93" s="1">
        <v>9</v>
      </c>
      <c r="J93" s="1">
        <v>7</v>
      </c>
      <c r="K93" s="1">
        <v>35</v>
      </c>
      <c r="L93" s="1">
        <v>27</v>
      </c>
      <c r="M93" s="1">
        <f t="shared" si="22"/>
        <v>8</v>
      </c>
      <c r="P93" s="45">
        <f t="shared" si="27"/>
        <v>8</v>
      </c>
      <c r="Q93" s="7" t="s">
        <v>295</v>
      </c>
      <c r="R93" s="6" t="s">
        <v>18</v>
      </c>
      <c r="S93" s="36">
        <f t="shared" si="23"/>
        <v>31</v>
      </c>
      <c r="T93" s="1">
        <f t="shared" si="24"/>
        <v>21</v>
      </c>
      <c r="U93" s="1">
        <v>9</v>
      </c>
      <c r="V93" s="1">
        <v>5</v>
      </c>
      <c r="W93" s="1">
        <v>8</v>
      </c>
      <c r="X93" s="1">
        <v>4</v>
      </c>
      <c r="Y93" s="1">
        <v>27</v>
      </c>
      <c r="Z93" s="1">
        <v>17</v>
      </c>
      <c r="AA93" s="1">
        <f t="shared" si="25"/>
        <v>10</v>
      </c>
    </row>
    <row r="94" spans="2:27" ht="12.75" customHeight="1" x14ac:dyDescent="0.25">
      <c r="B94" s="45">
        <f t="shared" si="26"/>
        <v>9</v>
      </c>
      <c r="C94" s="7" t="s">
        <v>142</v>
      </c>
      <c r="D94" s="6" t="s">
        <v>0</v>
      </c>
      <c r="E94" s="36">
        <f t="shared" si="20"/>
        <v>36</v>
      </c>
      <c r="F94" s="1">
        <f t="shared" si="21"/>
        <v>27</v>
      </c>
      <c r="G94" s="1">
        <v>9</v>
      </c>
      <c r="H94" s="1">
        <v>7</v>
      </c>
      <c r="I94" s="1">
        <v>11</v>
      </c>
      <c r="J94" s="1">
        <v>7</v>
      </c>
      <c r="K94" s="1">
        <v>32</v>
      </c>
      <c r="L94" s="1">
        <v>27</v>
      </c>
      <c r="M94" s="1">
        <f t="shared" si="22"/>
        <v>5</v>
      </c>
      <c r="P94" s="45">
        <f t="shared" si="27"/>
        <v>9</v>
      </c>
      <c r="Q94" s="7" t="s">
        <v>200</v>
      </c>
      <c r="R94" s="6" t="s">
        <v>0</v>
      </c>
      <c r="S94" s="36">
        <f t="shared" si="23"/>
        <v>30</v>
      </c>
      <c r="T94" s="1">
        <f t="shared" si="24"/>
        <v>21</v>
      </c>
      <c r="U94" s="1">
        <v>9</v>
      </c>
      <c r="V94" s="1">
        <v>5</v>
      </c>
      <c r="W94" s="1">
        <v>7</v>
      </c>
      <c r="X94" s="1">
        <v>5</v>
      </c>
      <c r="Y94" s="1">
        <v>30</v>
      </c>
      <c r="Z94" s="1">
        <v>19</v>
      </c>
      <c r="AA94" s="1">
        <f t="shared" si="25"/>
        <v>11</v>
      </c>
    </row>
    <row r="95" spans="2:27" ht="12.75" customHeight="1" x14ac:dyDescent="0.25">
      <c r="B95" s="45">
        <f t="shared" si="26"/>
        <v>10</v>
      </c>
      <c r="C95" s="7" t="s">
        <v>200</v>
      </c>
      <c r="D95" s="6" t="s">
        <v>0</v>
      </c>
      <c r="E95" s="36">
        <f t="shared" si="20"/>
        <v>34</v>
      </c>
      <c r="F95" s="1">
        <f t="shared" si="21"/>
        <v>27</v>
      </c>
      <c r="G95" s="1">
        <v>8</v>
      </c>
      <c r="H95" s="1">
        <v>6</v>
      </c>
      <c r="I95" s="1">
        <v>12</v>
      </c>
      <c r="J95" s="1">
        <v>7</v>
      </c>
      <c r="K95" s="1">
        <v>29</v>
      </c>
      <c r="L95" s="1">
        <v>25</v>
      </c>
      <c r="M95" s="1">
        <f t="shared" si="22"/>
        <v>4</v>
      </c>
      <c r="P95" s="45">
        <f t="shared" si="27"/>
        <v>10</v>
      </c>
      <c r="Q95" s="7" t="s">
        <v>263</v>
      </c>
      <c r="R95" s="6" t="s">
        <v>35</v>
      </c>
      <c r="S95" s="36">
        <f t="shared" si="23"/>
        <v>29</v>
      </c>
      <c r="T95" s="1">
        <f t="shared" si="24"/>
        <v>21</v>
      </c>
      <c r="U95" s="1">
        <v>11</v>
      </c>
      <c r="V95" s="1">
        <v>3</v>
      </c>
      <c r="W95" s="1">
        <v>4</v>
      </c>
      <c r="X95" s="1">
        <v>6</v>
      </c>
      <c r="Y95" s="1">
        <v>22</v>
      </c>
      <c r="Z95" s="1">
        <v>17</v>
      </c>
      <c r="AA95" s="1">
        <f t="shared" si="25"/>
        <v>5</v>
      </c>
    </row>
    <row r="96" spans="2:27" ht="12.75" customHeight="1" x14ac:dyDescent="0.25">
      <c r="B96" s="45">
        <f t="shared" si="26"/>
        <v>11</v>
      </c>
      <c r="C96" s="7" t="s">
        <v>56</v>
      </c>
      <c r="D96" s="6" t="s">
        <v>55</v>
      </c>
      <c r="E96" s="36">
        <f t="shared" si="20"/>
        <v>32</v>
      </c>
      <c r="F96" s="1">
        <f t="shared" si="21"/>
        <v>28</v>
      </c>
      <c r="G96" s="1">
        <v>8</v>
      </c>
      <c r="H96" s="1">
        <v>3</v>
      </c>
      <c r="I96" s="1">
        <v>13</v>
      </c>
      <c r="J96" s="1">
        <v>7</v>
      </c>
      <c r="K96" s="1">
        <v>29</v>
      </c>
      <c r="L96" s="1">
        <v>28</v>
      </c>
      <c r="M96" s="1">
        <f t="shared" si="22"/>
        <v>1</v>
      </c>
      <c r="P96" s="45">
        <f t="shared" si="27"/>
        <v>11</v>
      </c>
      <c r="Q96" s="7" t="s">
        <v>78</v>
      </c>
      <c r="R96" s="6" t="s">
        <v>55</v>
      </c>
      <c r="S96" s="36">
        <f t="shared" si="23"/>
        <v>28</v>
      </c>
      <c r="T96" s="1">
        <f t="shared" si="24"/>
        <v>21</v>
      </c>
      <c r="U96" s="1">
        <v>9</v>
      </c>
      <c r="V96" s="1">
        <v>5</v>
      </c>
      <c r="W96" s="1">
        <v>5</v>
      </c>
      <c r="X96" s="1">
        <v>7</v>
      </c>
      <c r="Y96" s="1">
        <v>32</v>
      </c>
      <c r="Z96" s="1">
        <v>32</v>
      </c>
      <c r="AA96" s="1">
        <f t="shared" si="25"/>
        <v>0</v>
      </c>
    </row>
    <row r="97" spans="2:27" ht="12.75" customHeight="1" x14ac:dyDescent="0.25">
      <c r="B97" s="45">
        <f t="shared" si="26"/>
        <v>12</v>
      </c>
      <c r="C97" s="7" t="s">
        <v>122</v>
      </c>
      <c r="D97" s="6" t="s">
        <v>0</v>
      </c>
      <c r="E97" s="36">
        <f t="shared" si="20"/>
        <v>30</v>
      </c>
      <c r="F97" s="1">
        <f t="shared" si="21"/>
        <v>23</v>
      </c>
      <c r="G97" s="1">
        <v>9</v>
      </c>
      <c r="H97" s="1">
        <v>4</v>
      </c>
      <c r="I97" s="1">
        <v>8</v>
      </c>
      <c r="J97" s="1">
        <v>6</v>
      </c>
      <c r="K97" s="1">
        <v>28</v>
      </c>
      <c r="L97" s="1">
        <v>21</v>
      </c>
      <c r="M97" s="1">
        <f t="shared" si="22"/>
        <v>7</v>
      </c>
      <c r="P97" s="45">
        <f t="shared" si="27"/>
        <v>12</v>
      </c>
      <c r="Q97" s="7" t="s">
        <v>28</v>
      </c>
      <c r="R97" s="6" t="s">
        <v>9</v>
      </c>
      <c r="S97" s="36">
        <f t="shared" si="23"/>
        <v>27</v>
      </c>
      <c r="T97" s="1">
        <f t="shared" si="24"/>
        <v>20</v>
      </c>
      <c r="U97" s="1">
        <v>11</v>
      </c>
      <c r="V97" s="1">
        <v>3</v>
      </c>
      <c r="W97" s="1">
        <v>2</v>
      </c>
      <c r="X97" s="1">
        <v>7</v>
      </c>
      <c r="Y97" s="1">
        <v>27</v>
      </c>
      <c r="Z97" s="1">
        <v>28</v>
      </c>
      <c r="AA97" s="1">
        <f t="shared" si="25"/>
        <v>-1</v>
      </c>
    </row>
    <row r="98" spans="2:27" ht="12.75" customHeight="1" x14ac:dyDescent="0.25">
      <c r="B98" s="45">
        <f t="shared" si="26"/>
        <v>13</v>
      </c>
      <c r="C98" s="7" t="s">
        <v>366</v>
      </c>
      <c r="D98" s="6" t="s">
        <v>55</v>
      </c>
      <c r="E98" s="36">
        <f t="shared" si="20"/>
        <v>29</v>
      </c>
      <c r="F98" s="1">
        <f t="shared" si="21"/>
        <v>23</v>
      </c>
      <c r="G98" s="1">
        <v>9</v>
      </c>
      <c r="H98" s="1">
        <v>6</v>
      </c>
      <c r="I98" s="1">
        <v>5</v>
      </c>
      <c r="J98" s="1">
        <v>9</v>
      </c>
      <c r="K98" s="1">
        <v>30</v>
      </c>
      <c r="L98" s="1">
        <v>28</v>
      </c>
      <c r="M98" s="1">
        <f t="shared" si="22"/>
        <v>2</v>
      </c>
      <c r="P98" s="45">
        <f t="shared" si="27"/>
        <v>13</v>
      </c>
      <c r="Q98" s="7" t="s">
        <v>256</v>
      </c>
      <c r="R98" s="6" t="s">
        <v>0</v>
      </c>
      <c r="S98" s="36">
        <f t="shared" si="23"/>
        <v>27</v>
      </c>
      <c r="T98" s="1">
        <f t="shared" si="24"/>
        <v>21</v>
      </c>
      <c r="U98" s="1">
        <v>9</v>
      </c>
      <c r="V98" s="1">
        <v>5</v>
      </c>
      <c r="W98" s="1">
        <v>4</v>
      </c>
      <c r="X98" s="1">
        <v>8</v>
      </c>
      <c r="Y98" s="1">
        <v>26</v>
      </c>
      <c r="Z98" s="1">
        <v>24</v>
      </c>
      <c r="AA98" s="1">
        <f t="shared" si="25"/>
        <v>2</v>
      </c>
    </row>
    <row r="99" spans="2:27" ht="12.75" customHeight="1" x14ac:dyDescent="0.25">
      <c r="B99" s="45">
        <f t="shared" si="26"/>
        <v>14</v>
      </c>
      <c r="C99" s="7" t="s">
        <v>212</v>
      </c>
      <c r="D99" s="6" t="s">
        <v>87</v>
      </c>
      <c r="E99" s="36">
        <f t="shared" si="20"/>
        <v>29</v>
      </c>
      <c r="F99" s="1">
        <f t="shared" si="21"/>
        <v>28</v>
      </c>
      <c r="G99" s="1">
        <v>6</v>
      </c>
      <c r="H99" s="1">
        <v>4</v>
      </c>
      <c r="I99" s="1">
        <v>13</v>
      </c>
      <c r="J99" s="1">
        <v>9</v>
      </c>
      <c r="K99" s="1">
        <v>32</v>
      </c>
      <c r="L99" s="1">
        <v>30</v>
      </c>
      <c r="M99" s="1">
        <f t="shared" si="22"/>
        <v>2</v>
      </c>
      <c r="P99" s="45">
        <f t="shared" si="27"/>
        <v>14</v>
      </c>
      <c r="Q99" s="7" t="s">
        <v>125</v>
      </c>
      <c r="R99" s="6" t="s">
        <v>0</v>
      </c>
      <c r="S99" s="36">
        <f t="shared" si="23"/>
        <v>26</v>
      </c>
      <c r="T99" s="1">
        <f t="shared" si="24"/>
        <v>20</v>
      </c>
      <c r="U99" s="1">
        <v>8</v>
      </c>
      <c r="V99" s="1">
        <v>4</v>
      </c>
      <c r="W99" s="1">
        <v>6</v>
      </c>
      <c r="X99" s="1">
        <v>6</v>
      </c>
      <c r="Y99" s="1">
        <v>23</v>
      </c>
      <c r="Z99" s="1">
        <v>16</v>
      </c>
      <c r="AA99" s="1">
        <f t="shared" si="25"/>
        <v>7</v>
      </c>
    </row>
    <row r="100" spans="2:27" ht="12.75" customHeight="1" x14ac:dyDescent="0.25">
      <c r="B100" s="45">
        <f t="shared" si="26"/>
        <v>15</v>
      </c>
      <c r="C100" s="7" t="s">
        <v>256</v>
      </c>
      <c r="D100" s="6" t="s">
        <v>9</v>
      </c>
      <c r="E100" s="36">
        <f t="shared" si="20"/>
        <v>23</v>
      </c>
      <c r="F100" s="1">
        <f t="shared" si="21"/>
        <v>21</v>
      </c>
      <c r="G100" s="1">
        <v>7</v>
      </c>
      <c r="H100" s="1">
        <v>3</v>
      </c>
      <c r="I100" s="1">
        <v>6</v>
      </c>
      <c r="J100" s="1">
        <v>8</v>
      </c>
      <c r="K100" s="1">
        <v>24</v>
      </c>
      <c r="L100" s="1">
        <v>25</v>
      </c>
      <c r="M100" s="1">
        <f t="shared" si="22"/>
        <v>-1</v>
      </c>
      <c r="P100" s="45">
        <f t="shared" si="27"/>
        <v>15</v>
      </c>
      <c r="Q100" s="7" t="s">
        <v>239</v>
      </c>
      <c r="R100" s="6" t="s">
        <v>87</v>
      </c>
      <c r="S100" s="36">
        <f t="shared" si="23"/>
        <v>25</v>
      </c>
      <c r="T100" s="1">
        <f t="shared" si="24"/>
        <v>20</v>
      </c>
      <c r="U100" s="1">
        <v>8</v>
      </c>
      <c r="V100" s="1">
        <v>4</v>
      </c>
      <c r="W100" s="1">
        <v>5</v>
      </c>
      <c r="X100" s="1">
        <v>7</v>
      </c>
      <c r="Y100" s="1">
        <v>23</v>
      </c>
      <c r="Z100" s="1">
        <v>18</v>
      </c>
      <c r="AA100" s="1">
        <f t="shared" si="25"/>
        <v>5</v>
      </c>
    </row>
    <row r="101" spans="2:27" ht="12.75" customHeight="1" x14ac:dyDescent="0.25">
      <c r="B101" s="45">
        <f t="shared" si="26"/>
        <v>16</v>
      </c>
      <c r="C101" s="7" t="s">
        <v>161</v>
      </c>
      <c r="D101" s="6" t="s">
        <v>76</v>
      </c>
      <c r="E101" s="36">
        <f t="shared" si="20"/>
        <v>15</v>
      </c>
      <c r="F101" s="1">
        <f t="shared" si="21"/>
        <v>21</v>
      </c>
      <c r="G101" s="1">
        <v>3</v>
      </c>
      <c r="H101" s="1">
        <v>1</v>
      </c>
      <c r="I101" s="1">
        <v>8</v>
      </c>
      <c r="J101" s="1">
        <v>10</v>
      </c>
      <c r="K101" s="1">
        <v>14</v>
      </c>
      <c r="L101" s="1">
        <v>34</v>
      </c>
      <c r="M101" s="1">
        <f t="shared" si="22"/>
        <v>-20</v>
      </c>
      <c r="P101" s="45">
        <f t="shared" si="27"/>
        <v>16</v>
      </c>
      <c r="Q101" s="7" t="s">
        <v>366</v>
      </c>
      <c r="R101" s="6" t="s">
        <v>55</v>
      </c>
      <c r="S101" s="36">
        <f t="shared" si="23"/>
        <v>22</v>
      </c>
      <c r="T101" s="1">
        <f t="shared" si="24"/>
        <v>20</v>
      </c>
      <c r="U101" s="1">
        <v>6</v>
      </c>
      <c r="V101" s="1">
        <v>4</v>
      </c>
      <c r="W101" s="1">
        <v>6</v>
      </c>
      <c r="X101" s="1">
        <v>8</v>
      </c>
      <c r="Y101" s="1">
        <v>22</v>
      </c>
      <c r="Z101" s="1">
        <v>23</v>
      </c>
      <c r="AA101" s="1">
        <f t="shared" si="25"/>
        <v>-1</v>
      </c>
    </row>
    <row r="102" spans="2:27" ht="12.75" customHeight="1" x14ac:dyDescent="0.25">
      <c r="B102" s="45">
        <f t="shared" si="26"/>
        <v>17</v>
      </c>
      <c r="C102" s="7" t="s">
        <v>368</v>
      </c>
      <c r="D102" s="6" t="s">
        <v>25</v>
      </c>
      <c r="E102" s="36">
        <f t="shared" si="20"/>
        <v>27</v>
      </c>
      <c r="F102" s="1">
        <f t="shared" si="21"/>
        <v>21</v>
      </c>
      <c r="G102" s="1">
        <v>6</v>
      </c>
      <c r="H102" s="1">
        <v>4</v>
      </c>
      <c r="I102" s="1">
        <v>11</v>
      </c>
      <c r="J102" s="1">
        <v>4</v>
      </c>
      <c r="K102" s="1">
        <v>24</v>
      </c>
      <c r="L102" s="1">
        <v>22</v>
      </c>
      <c r="M102" s="1">
        <f t="shared" si="22"/>
        <v>2</v>
      </c>
      <c r="P102" s="45">
        <f t="shared" si="27"/>
        <v>17</v>
      </c>
      <c r="Q102" s="7" t="s">
        <v>259</v>
      </c>
      <c r="R102" s="6" t="s">
        <v>66</v>
      </c>
      <c r="S102" s="36">
        <f t="shared" si="23"/>
        <v>17</v>
      </c>
      <c r="T102" s="1">
        <f t="shared" si="24"/>
        <v>20</v>
      </c>
      <c r="U102" s="1">
        <v>5</v>
      </c>
      <c r="V102" s="1">
        <v>3</v>
      </c>
      <c r="W102" s="1">
        <v>4</v>
      </c>
      <c r="X102" s="1">
        <v>11</v>
      </c>
      <c r="Y102" s="1">
        <v>18</v>
      </c>
      <c r="Z102" s="1">
        <v>32</v>
      </c>
      <c r="AA102" s="1">
        <f t="shared" si="25"/>
        <v>-14</v>
      </c>
    </row>
    <row r="103" spans="2:27" ht="12.75" customHeight="1" x14ac:dyDescent="0.25">
      <c r="B103" s="45">
        <f t="shared" si="26"/>
        <v>18</v>
      </c>
      <c r="C103" s="7" t="s">
        <v>112</v>
      </c>
      <c r="D103" s="6" t="s">
        <v>41</v>
      </c>
      <c r="E103" s="36">
        <f t="shared" si="20"/>
        <v>25</v>
      </c>
      <c r="F103" s="1">
        <f t="shared" si="21"/>
        <v>20</v>
      </c>
      <c r="G103" s="1">
        <v>7</v>
      </c>
      <c r="H103" s="1">
        <v>3</v>
      </c>
      <c r="I103" s="1">
        <v>8</v>
      </c>
      <c r="J103" s="1">
        <v>5</v>
      </c>
      <c r="K103" s="1">
        <v>22</v>
      </c>
      <c r="L103" s="1">
        <v>23</v>
      </c>
      <c r="M103" s="1">
        <f t="shared" si="22"/>
        <v>-1</v>
      </c>
      <c r="P103" s="45">
        <f t="shared" si="27"/>
        <v>18</v>
      </c>
      <c r="Q103" s="7" t="s">
        <v>122</v>
      </c>
      <c r="R103" s="6" t="s">
        <v>0</v>
      </c>
      <c r="S103" s="36">
        <f t="shared" si="23"/>
        <v>17</v>
      </c>
      <c r="T103" s="1">
        <f t="shared" si="24"/>
        <v>20</v>
      </c>
      <c r="U103" s="1">
        <v>4</v>
      </c>
      <c r="V103" s="1">
        <v>3</v>
      </c>
      <c r="W103" s="1">
        <v>6</v>
      </c>
      <c r="X103" s="1">
        <v>10</v>
      </c>
      <c r="Y103" s="1">
        <v>22</v>
      </c>
      <c r="Z103" s="1">
        <v>28</v>
      </c>
      <c r="AA103" s="1">
        <f t="shared" si="25"/>
        <v>-6</v>
      </c>
    </row>
    <row r="104" spans="2:27" ht="12.75" customHeight="1" x14ac:dyDescent="0.25">
      <c r="B104" s="45">
        <f t="shared" si="26"/>
        <v>19</v>
      </c>
      <c r="C104" s="7" t="s">
        <v>28</v>
      </c>
      <c r="D104" s="6" t="s">
        <v>9</v>
      </c>
      <c r="E104" s="36">
        <f t="shared" si="20"/>
        <v>24</v>
      </c>
      <c r="F104" s="1">
        <f t="shared" si="21"/>
        <v>21</v>
      </c>
      <c r="G104" s="1">
        <v>7</v>
      </c>
      <c r="H104" s="1">
        <v>3</v>
      </c>
      <c r="I104" s="1">
        <v>7</v>
      </c>
      <c r="J104" s="1">
        <v>7</v>
      </c>
      <c r="K104" s="1">
        <v>25</v>
      </c>
      <c r="L104" s="1">
        <v>23</v>
      </c>
      <c r="M104" s="1">
        <f t="shared" si="22"/>
        <v>2</v>
      </c>
      <c r="P104" s="45">
        <f t="shared" si="27"/>
        <v>19</v>
      </c>
      <c r="Q104" s="7" t="s">
        <v>255</v>
      </c>
      <c r="R104" s="6" t="s">
        <v>21</v>
      </c>
      <c r="S104" s="36">
        <f t="shared" si="23"/>
        <v>19</v>
      </c>
      <c r="T104" s="1">
        <f t="shared" si="24"/>
        <v>12</v>
      </c>
      <c r="U104" s="1">
        <v>6</v>
      </c>
      <c r="V104" s="1">
        <v>2</v>
      </c>
      <c r="W104" s="1">
        <v>5</v>
      </c>
      <c r="X104" s="1">
        <v>1</v>
      </c>
      <c r="Y104" s="1">
        <v>15</v>
      </c>
      <c r="Z104" s="1">
        <v>7</v>
      </c>
      <c r="AA104" s="1">
        <f t="shared" si="25"/>
        <v>8</v>
      </c>
    </row>
    <row r="105" spans="2:27" ht="12.75" customHeight="1" x14ac:dyDescent="0.25">
      <c r="B105" s="45">
        <f t="shared" si="26"/>
        <v>20</v>
      </c>
      <c r="C105" s="7" t="s">
        <v>520</v>
      </c>
      <c r="D105" s="6" t="s">
        <v>21</v>
      </c>
      <c r="E105" s="36">
        <f t="shared" si="20"/>
        <v>24</v>
      </c>
      <c r="F105" s="1">
        <f t="shared" si="21"/>
        <v>20</v>
      </c>
      <c r="G105" s="1">
        <v>6</v>
      </c>
      <c r="H105" s="1">
        <v>3</v>
      </c>
      <c r="I105" s="1">
        <v>9</v>
      </c>
      <c r="J105" s="1">
        <v>5</v>
      </c>
      <c r="K105" s="1">
        <v>24</v>
      </c>
      <c r="L105" s="1">
        <v>24</v>
      </c>
      <c r="M105" s="1">
        <f t="shared" si="22"/>
        <v>0</v>
      </c>
      <c r="P105" s="45">
        <f t="shared" si="27"/>
        <v>20</v>
      </c>
      <c r="Q105" s="7" t="s">
        <v>256</v>
      </c>
      <c r="R105" s="6" t="s">
        <v>9</v>
      </c>
      <c r="S105" s="36">
        <f t="shared" si="23"/>
        <v>18</v>
      </c>
      <c r="T105" s="1">
        <f t="shared" si="24"/>
        <v>13</v>
      </c>
      <c r="U105" s="1">
        <v>6</v>
      </c>
      <c r="V105" s="1">
        <v>3</v>
      </c>
      <c r="W105" s="1">
        <v>3</v>
      </c>
      <c r="X105" s="1">
        <v>4</v>
      </c>
      <c r="Y105" s="1">
        <v>17</v>
      </c>
      <c r="Z105" s="1">
        <v>13</v>
      </c>
      <c r="AA105" s="1">
        <f t="shared" si="25"/>
        <v>4</v>
      </c>
    </row>
    <row r="106" spans="2:27" ht="12.75" customHeight="1" x14ac:dyDescent="0.25">
      <c r="B106" s="45">
        <f t="shared" si="26"/>
        <v>21</v>
      </c>
      <c r="C106" s="8" t="s">
        <v>233</v>
      </c>
      <c r="D106" s="1" t="s">
        <v>15</v>
      </c>
      <c r="E106" s="36">
        <f t="shared" si="20"/>
        <v>22</v>
      </c>
      <c r="F106" s="1">
        <f t="shared" si="21"/>
        <v>21</v>
      </c>
      <c r="G106" s="1">
        <v>5</v>
      </c>
      <c r="H106" s="1">
        <v>2</v>
      </c>
      <c r="I106" s="1">
        <v>10</v>
      </c>
      <c r="J106" s="1">
        <v>6</v>
      </c>
      <c r="K106" s="1">
        <v>25</v>
      </c>
      <c r="L106" s="1">
        <v>25</v>
      </c>
      <c r="M106" s="1">
        <f t="shared" si="22"/>
        <v>0</v>
      </c>
      <c r="P106" s="45">
        <f t="shared" si="27"/>
        <v>21</v>
      </c>
      <c r="Q106" s="8" t="s">
        <v>69</v>
      </c>
      <c r="R106" s="1" t="s">
        <v>0</v>
      </c>
      <c r="S106" s="36">
        <f t="shared" si="23"/>
        <v>18</v>
      </c>
      <c r="T106" s="1">
        <f t="shared" si="24"/>
        <v>13</v>
      </c>
      <c r="U106" s="1">
        <v>6</v>
      </c>
      <c r="V106" s="1">
        <v>1</v>
      </c>
      <c r="W106" s="1">
        <v>5</v>
      </c>
      <c r="X106" s="1">
        <v>2</v>
      </c>
      <c r="Y106" s="1">
        <v>14</v>
      </c>
      <c r="Z106" s="1">
        <v>10</v>
      </c>
      <c r="AA106" s="1">
        <f t="shared" si="25"/>
        <v>4</v>
      </c>
    </row>
    <row r="107" spans="2:27" ht="12.75" customHeight="1" x14ac:dyDescent="0.25">
      <c r="B107" s="45">
        <f t="shared" si="26"/>
        <v>22</v>
      </c>
      <c r="C107" s="7" t="s">
        <v>263</v>
      </c>
      <c r="D107" s="1" t="s">
        <v>35</v>
      </c>
      <c r="E107" s="36">
        <f t="shared" si="20"/>
        <v>21</v>
      </c>
      <c r="F107" s="1">
        <f t="shared" si="21"/>
        <v>20</v>
      </c>
      <c r="G107" s="1">
        <v>6</v>
      </c>
      <c r="H107" s="1">
        <v>3</v>
      </c>
      <c r="I107" s="1">
        <v>6</v>
      </c>
      <c r="J107" s="1">
        <v>8</v>
      </c>
      <c r="K107" s="1">
        <v>19</v>
      </c>
      <c r="L107" s="1">
        <v>20</v>
      </c>
      <c r="M107" s="1">
        <f t="shared" si="22"/>
        <v>-1</v>
      </c>
      <c r="P107" s="45">
        <f t="shared" si="27"/>
        <v>22</v>
      </c>
      <c r="Q107" s="7" t="s">
        <v>473</v>
      </c>
      <c r="R107" s="1" t="s">
        <v>9</v>
      </c>
      <c r="S107" s="36">
        <f t="shared" si="23"/>
        <v>18</v>
      </c>
      <c r="T107" s="1">
        <f t="shared" si="24"/>
        <v>13</v>
      </c>
      <c r="U107" s="1">
        <v>5</v>
      </c>
      <c r="V107" s="1">
        <v>3</v>
      </c>
      <c r="W107" s="1">
        <v>5</v>
      </c>
      <c r="X107" s="1">
        <v>3</v>
      </c>
      <c r="Y107" s="1">
        <v>14</v>
      </c>
      <c r="Z107" s="1">
        <v>12</v>
      </c>
      <c r="AA107" s="1">
        <f t="shared" si="25"/>
        <v>2</v>
      </c>
    </row>
    <row r="108" spans="2:27" ht="12.75" customHeight="1" x14ac:dyDescent="0.25">
      <c r="B108" s="45">
        <f t="shared" si="26"/>
        <v>23</v>
      </c>
      <c r="C108" s="7" t="s">
        <v>49</v>
      </c>
      <c r="D108" s="1" t="s">
        <v>48</v>
      </c>
      <c r="E108" s="36">
        <f t="shared" si="20"/>
        <v>19</v>
      </c>
      <c r="F108" s="1">
        <f t="shared" si="21"/>
        <v>20</v>
      </c>
      <c r="G108" s="1">
        <v>6</v>
      </c>
      <c r="H108" s="1">
        <v>2</v>
      </c>
      <c r="I108" s="1">
        <v>5</v>
      </c>
      <c r="J108" s="1">
        <v>9</v>
      </c>
      <c r="K108" s="1">
        <v>17</v>
      </c>
      <c r="L108" s="1">
        <v>23</v>
      </c>
      <c r="M108" s="1">
        <f t="shared" si="22"/>
        <v>-6</v>
      </c>
      <c r="P108" s="45">
        <f t="shared" si="27"/>
        <v>23</v>
      </c>
      <c r="Q108" s="7" t="s">
        <v>225</v>
      </c>
      <c r="R108" s="1" t="s">
        <v>116</v>
      </c>
      <c r="S108" s="36">
        <f t="shared" si="23"/>
        <v>17</v>
      </c>
      <c r="T108" s="1">
        <f t="shared" si="24"/>
        <v>13</v>
      </c>
      <c r="U108" s="1">
        <v>5</v>
      </c>
      <c r="V108" s="1">
        <v>2</v>
      </c>
      <c r="W108" s="1">
        <v>5</v>
      </c>
      <c r="X108" s="1">
        <v>3</v>
      </c>
      <c r="Y108" s="1">
        <v>17</v>
      </c>
      <c r="Z108" s="1">
        <v>13</v>
      </c>
      <c r="AA108" s="1">
        <f t="shared" si="25"/>
        <v>4</v>
      </c>
    </row>
    <row r="109" spans="2:27" ht="12.75" customHeight="1" x14ac:dyDescent="0.25">
      <c r="B109" s="45">
        <f t="shared" si="26"/>
        <v>24</v>
      </c>
      <c r="C109" s="7" t="s">
        <v>84</v>
      </c>
      <c r="D109" s="1" t="s">
        <v>99</v>
      </c>
      <c r="E109" s="36">
        <f t="shared" si="20"/>
        <v>19</v>
      </c>
      <c r="F109" s="1">
        <f t="shared" si="21"/>
        <v>21</v>
      </c>
      <c r="G109" s="1">
        <v>6</v>
      </c>
      <c r="H109" s="1">
        <v>2</v>
      </c>
      <c r="I109" s="1">
        <v>5</v>
      </c>
      <c r="J109" s="1">
        <v>10</v>
      </c>
      <c r="K109" s="1">
        <v>28</v>
      </c>
      <c r="L109" s="1">
        <v>36</v>
      </c>
      <c r="M109" s="1">
        <f t="shared" si="22"/>
        <v>-8</v>
      </c>
      <c r="P109" s="45">
        <f t="shared" si="27"/>
        <v>24</v>
      </c>
      <c r="Q109" s="7" t="s">
        <v>94</v>
      </c>
      <c r="R109" s="1" t="s">
        <v>130</v>
      </c>
      <c r="S109" s="36">
        <f t="shared" si="23"/>
        <v>17</v>
      </c>
      <c r="T109" s="1">
        <f t="shared" si="24"/>
        <v>13</v>
      </c>
      <c r="U109" s="1">
        <v>4</v>
      </c>
      <c r="V109" s="1">
        <v>3</v>
      </c>
      <c r="W109" s="1">
        <v>6</v>
      </c>
      <c r="X109" s="1">
        <v>3</v>
      </c>
      <c r="Y109" s="1">
        <v>16</v>
      </c>
      <c r="Z109" s="1">
        <v>13</v>
      </c>
      <c r="AA109" s="1">
        <f t="shared" si="25"/>
        <v>3</v>
      </c>
    </row>
    <row r="110" spans="2:27" ht="12.75" customHeight="1" x14ac:dyDescent="0.25">
      <c r="B110" s="45">
        <f t="shared" si="26"/>
        <v>25</v>
      </c>
      <c r="C110" s="7" t="s">
        <v>295</v>
      </c>
      <c r="D110" s="1" t="s">
        <v>18</v>
      </c>
      <c r="E110" s="36">
        <f t="shared" si="20"/>
        <v>22</v>
      </c>
      <c r="F110" s="1">
        <f t="shared" si="21"/>
        <v>16</v>
      </c>
      <c r="G110" s="1">
        <v>5</v>
      </c>
      <c r="H110" s="1">
        <v>3</v>
      </c>
      <c r="I110" s="1">
        <v>9</v>
      </c>
      <c r="J110" s="1">
        <v>2</v>
      </c>
      <c r="K110" s="1">
        <v>20</v>
      </c>
      <c r="L110" s="1">
        <v>12</v>
      </c>
      <c r="M110" s="1">
        <f t="shared" si="22"/>
        <v>8</v>
      </c>
      <c r="P110" s="45">
        <f t="shared" si="27"/>
        <v>25</v>
      </c>
      <c r="Q110" s="7" t="s">
        <v>256</v>
      </c>
      <c r="R110" s="1" t="s">
        <v>2</v>
      </c>
      <c r="S110" s="36">
        <f t="shared" si="23"/>
        <v>16</v>
      </c>
      <c r="T110" s="1">
        <f t="shared" si="24"/>
        <v>12</v>
      </c>
      <c r="U110" s="1">
        <v>5</v>
      </c>
      <c r="V110" s="1">
        <v>2</v>
      </c>
      <c r="W110" s="1">
        <v>4</v>
      </c>
      <c r="X110" s="1">
        <v>3</v>
      </c>
      <c r="Y110" s="1">
        <v>16</v>
      </c>
      <c r="Z110" s="1">
        <v>14</v>
      </c>
      <c r="AA110" s="1">
        <f t="shared" si="25"/>
        <v>2</v>
      </c>
    </row>
    <row r="111" spans="2:27" ht="12.75" customHeight="1" x14ac:dyDescent="0.25">
      <c r="B111" s="45">
        <f t="shared" si="26"/>
        <v>26</v>
      </c>
      <c r="C111" s="7" t="s">
        <v>69</v>
      </c>
      <c r="D111" s="1" t="s">
        <v>0</v>
      </c>
      <c r="E111" s="36">
        <f t="shared" si="20"/>
        <v>20</v>
      </c>
      <c r="F111" s="1">
        <f t="shared" si="21"/>
        <v>16</v>
      </c>
      <c r="G111" s="1">
        <v>6</v>
      </c>
      <c r="H111" s="1">
        <v>4</v>
      </c>
      <c r="I111" s="1">
        <v>4</v>
      </c>
      <c r="J111" s="1">
        <v>6</v>
      </c>
      <c r="K111" s="1">
        <v>20</v>
      </c>
      <c r="L111" s="1">
        <v>18</v>
      </c>
      <c r="M111" s="1">
        <f t="shared" si="22"/>
        <v>2</v>
      </c>
      <c r="P111" s="45">
        <f t="shared" si="27"/>
        <v>26</v>
      </c>
      <c r="Q111" s="7" t="s">
        <v>14</v>
      </c>
      <c r="R111" s="1" t="s">
        <v>18</v>
      </c>
      <c r="S111" s="36">
        <f t="shared" si="23"/>
        <v>16</v>
      </c>
      <c r="T111" s="1">
        <f t="shared" si="24"/>
        <v>13</v>
      </c>
      <c r="U111" s="1">
        <v>5</v>
      </c>
      <c r="V111" s="1">
        <v>4</v>
      </c>
      <c r="W111" s="1">
        <v>2</v>
      </c>
      <c r="X111" s="1">
        <v>6</v>
      </c>
      <c r="Y111" s="1">
        <v>13</v>
      </c>
      <c r="Z111" s="1">
        <v>19</v>
      </c>
      <c r="AA111" s="1">
        <f t="shared" si="25"/>
        <v>-6</v>
      </c>
    </row>
    <row r="112" spans="2:27" ht="12.75" customHeight="1" x14ac:dyDescent="0.25">
      <c r="B112" s="45">
        <f t="shared" si="26"/>
        <v>27</v>
      </c>
      <c r="C112" s="7" t="s">
        <v>225</v>
      </c>
      <c r="D112" s="1" t="s">
        <v>116</v>
      </c>
      <c r="E112" s="36">
        <f t="shared" si="20"/>
        <v>17</v>
      </c>
      <c r="F112" s="1">
        <f t="shared" si="21"/>
        <v>14</v>
      </c>
      <c r="G112" s="1">
        <v>5</v>
      </c>
      <c r="H112" s="1">
        <v>1</v>
      </c>
      <c r="I112" s="1">
        <v>6</v>
      </c>
      <c r="J112" s="1">
        <v>3</v>
      </c>
      <c r="K112" s="1">
        <v>13</v>
      </c>
      <c r="L112" s="1">
        <v>11</v>
      </c>
      <c r="M112" s="1">
        <f t="shared" si="22"/>
        <v>2</v>
      </c>
      <c r="P112" s="45">
        <f t="shared" si="27"/>
        <v>27</v>
      </c>
      <c r="Q112" s="7" t="s">
        <v>166</v>
      </c>
      <c r="R112" s="1" t="s">
        <v>146</v>
      </c>
      <c r="S112" s="36">
        <f t="shared" si="23"/>
        <v>15</v>
      </c>
      <c r="T112" s="1">
        <f t="shared" si="24"/>
        <v>12</v>
      </c>
      <c r="U112" s="1">
        <v>5</v>
      </c>
      <c r="V112" s="1">
        <v>3</v>
      </c>
      <c r="W112" s="1">
        <v>2</v>
      </c>
      <c r="X112" s="1">
        <v>5</v>
      </c>
      <c r="Y112" s="1">
        <v>18</v>
      </c>
      <c r="Z112" s="1">
        <v>14</v>
      </c>
      <c r="AA112" s="1">
        <f t="shared" si="25"/>
        <v>4</v>
      </c>
    </row>
    <row r="113" spans="2:27" ht="12.75" customHeight="1" x14ac:dyDescent="0.25">
      <c r="B113" s="45">
        <f t="shared" si="26"/>
        <v>28</v>
      </c>
      <c r="C113" s="7" t="s">
        <v>460</v>
      </c>
      <c r="D113" s="1" t="s">
        <v>25</v>
      </c>
      <c r="E113" s="36">
        <f t="shared" si="20"/>
        <v>16</v>
      </c>
      <c r="F113" s="1">
        <f t="shared" si="21"/>
        <v>16</v>
      </c>
      <c r="G113" s="1">
        <v>6</v>
      </c>
      <c r="H113" s="1">
        <v>1</v>
      </c>
      <c r="I113" s="1">
        <v>3</v>
      </c>
      <c r="J113" s="1">
        <v>7</v>
      </c>
      <c r="K113" s="1">
        <v>17</v>
      </c>
      <c r="L113" s="1">
        <v>20</v>
      </c>
      <c r="M113" s="1">
        <f t="shared" si="22"/>
        <v>-3</v>
      </c>
      <c r="P113" s="45">
        <f t="shared" si="27"/>
        <v>28</v>
      </c>
      <c r="Q113" s="7" t="s">
        <v>83</v>
      </c>
      <c r="R113" s="1" t="s">
        <v>0</v>
      </c>
      <c r="S113" s="36">
        <f t="shared" si="23"/>
        <v>15</v>
      </c>
      <c r="T113" s="1">
        <f t="shared" si="24"/>
        <v>13</v>
      </c>
      <c r="U113" s="1">
        <v>4</v>
      </c>
      <c r="V113" s="1">
        <v>3</v>
      </c>
      <c r="W113" s="1">
        <v>4</v>
      </c>
      <c r="X113" s="1">
        <v>5</v>
      </c>
      <c r="Y113" s="1">
        <v>15</v>
      </c>
      <c r="Z113" s="1">
        <v>13</v>
      </c>
      <c r="AA113" s="1">
        <f t="shared" si="25"/>
        <v>2</v>
      </c>
    </row>
    <row r="114" spans="2:27" ht="12.75" customHeight="1" x14ac:dyDescent="0.25">
      <c r="B114" s="45">
        <f t="shared" si="26"/>
        <v>29</v>
      </c>
      <c r="C114" s="7" t="s">
        <v>371</v>
      </c>
      <c r="D114" s="1" t="s">
        <v>35</v>
      </c>
      <c r="E114" s="36">
        <f t="shared" si="20"/>
        <v>16</v>
      </c>
      <c r="F114" s="1">
        <f t="shared" si="21"/>
        <v>14</v>
      </c>
      <c r="G114" s="1">
        <v>5</v>
      </c>
      <c r="H114" s="1">
        <v>3</v>
      </c>
      <c r="I114" s="1">
        <v>3</v>
      </c>
      <c r="J114" s="1">
        <v>6</v>
      </c>
      <c r="K114" s="1">
        <v>22</v>
      </c>
      <c r="L114" s="1">
        <v>21</v>
      </c>
      <c r="M114" s="1">
        <f t="shared" si="22"/>
        <v>1</v>
      </c>
      <c r="P114" s="45">
        <f t="shared" si="27"/>
        <v>29</v>
      </c>
      <c r="Q114" s="7" t="s">
        <v>371</v>
      </c>
      <c r="R114" s="1" t="s">
        <v>35</v>
      </c>
      <c r="S114" s="36">
        <f t="shared" si="23"/>
        <v>14</v>
      </c>
      <c r="T114" s="1">
        <f t="shared" si="24"/>
        <v>13</v>
      </c>
      <c r="U114" s="1">
        <v>4</v>
      </c>
      <c r="V114" s="1">
        <v>2</v>
      </c>
      <c r="W114" s="1">
        <v>4</v>
      </c>
      <c r="X114" s="1">
        <v>5</v>
      </c>
      <c r="Y114" s="1">
        <v>11</v>
      </c>
      <c r="Z114" s="1">
        <v>13</v>
      </c>
      <c r="AA114" s="1">
        <f t="shared" si="25"/>
        <v>-2</v>
      </c>
    </row>
    <row r="115" spans="2:27" ht="12.75" customHeight="1" x14ac:dyDescent="0.25">
      <c r="B115" s="45">
        <f t="shared" si="26"/>
        <v>30</v>
      </c>
      <c r="C115" s="7" t="s">
        <v>46</v>
      </c>
      <c r="D115" s="1" t="s">
        <v>130</v>
      </c>
      <c r="E115" s="36">
        <f t="shared" si="20"/>
        <v>15</v>
      </c>
      <c r="F115" s="1">
        <f t="shared" si="21"/>
        <v>14</v>
      </c>
      <c r="G115" s="1">
        <v>5</v>
      </c>
      <c r="H115" s="1">
        <v>1</v>
      </c>
      <c r="I115" s="1">
        <v>4</v>
      </c>
      <c r="J115" s="1">
        <v>5</v>
      </c>
      <c r="K115" s="1">
        <v>14</v>
      </c>
      <c r="L115" s="1">
        <v>17</v>
      </c>
      <c r="M115" s="1">
        <f t="shared" si="22"/>
        <v>-3</v>
      </c>
      <c r="P115" s="45">
        <f t="shared" si="27"/>
        <v>30</v>
      </c>
      <c r="Q115" s="7" t="s">
        <v>368</v>
      </c>
      <c r="R115" s="1" t="s">
        <v>25</v>
      </c>
      <c r="S115" s="36">
        <f t="shared" si="23"/>
        <v>14</v>
      </c>
      <c r="T115" s="1">
        <f t="shared" si="24"/>
        <v>13</v>
      </c>
      <c r="U115" s="1">
        <v>4</v>
      </c>
      <c r="V115" s="1">
        <v>1</v>
      </c>
      <c r="W115" s="1">
        <v>5</v>
      </c>
      <c r="X115" s="1">
        <v>4</v>
      </c>
      <c r="Y115" s="1">
        <v>13</v>
      </c>
      <c r="Z115" s="1">
        <v>16</v>
      </c>
      <c r="AA115" s="1">
        <f t="shared" si="25"/>
        <v>-3</v>
      </c>
    </row>
    <row r="116" spans="2:27" ht="12.75" customHeight="1" x14ac:dyDescent="0.25">
      <c r="B116" s="45">
        <f t="shared" si="26"/>
        <v>31</v>
      </c>
      <c r="C116" s="7" t="s">
        <v>14</v>
      </c>
      <c r="D116" s="1" t="s">
        <v>18</v>
      </c>
      <c r="E116" s="36">
        <f t="shared" si="20"/>
        <v>15</v>
      </c>
      <c r="F116" s="1">
        <f t="shared" si="21"/>
        <v>16</v>
      </c>
      <c r="G116" s="1">
        <v>5</v>
      </c>
      <c r="H116" s="1">
        <v>2</v>
      </c>
      <c r="I116" s="1">
        <v>3</v>
      </c>
      <c r="J116" s="1">
        <v>8</v>
      </c>
      <c r="K116" s="1">
        <v>13</v>
      </c>
      <c r="L116" s="1">
        <v>24</v>
      </c>
      <c r="M116" s="1">
        <f t="shared" si="22"/>
        <v>-11</v>
      </c>
      <c r="P116" s="45">
        <f t="shared" si="27"/>
        <v>31</v>
      </c>
      <c r="Q116" s="7" t="s">
        <v>135</v>
      </c>
      <c r="R116" s="1" t="s">
        <v>41</v>
      </c>
      <c r="S116" s="36">
        <f t="shared" si="23"/>
        <v>13</v>
      </c>
      <c r="T116" s="1">
        <f t="shared" si="24"/>
        <v>12</v>
      </c>
      <c r="U116" s="1">
        <v>4</v>
      </c>
      <c r="V116" s="1">
        <v>2</v>
      </c>
      <c r="W116" s="1">
        <v>3</v>
      </c>
      <c r="X116" s="1">
        <v>5</v>
      </c>
      <c r="Y116" s="1">
        <v>12</v>
      </c>
      <c r="Z116" s="1">
        <v>19</v>
      </c>
      <c r="AA116" s="1">
        <f t="shared" si="25"/>
        <v>-7</v>
      </c>
    </row>
    <row r="117" spans="2:27" ht="12.75" customHeight="1" x14ac:dyDescent="0.25">
      <c r="B117" s="45">
        <f t="shared" si="26"/>
        <v>32</v>
      </c>
      <c r="C117" s="7" t="s">
        <v>203</v>
      </c>
      <c r="D117" s="1" t="s">
        <v>55</v>
      </c>
      <c r="E117" s="36">
        <f t="shared" si="20"/>
        <v>15</v>
      </c>
      <c r="F117" s="1">
        <f t="shared" si="21"/>
        <v>16</v>
      </c>
      <c r="G117" s="1">
        <v>4</v>
      </c>
      <c r="H117" s="1">
        <v>1</v>
      </c>
      <c r="I117" s="1">
        <v>6</v>
      </c>
      <c r="J117" s="1">
        <v>6</v>
      </c>
      <c r="K117" s="1">
        <v>16</v>
      </c>
      <c r="L117" s="1">
        <v>20</v>
      </c>
      <c r="M117" s="1">
        <f t="shared" si="22"/>
        <v>-4</v>
      </c>
      <c r="P117" s="45">
        <f t="shared" si="27"/>
        <v>32</v>
      </c>
      <c r="Q117" s="7" t="s">
        <v>112</v>
      </c>
      <c r="R117" s="1" t="s">
        <v>41</v>
      </c>
      <c r="S117" s="36">
        <f t="shared" si="23"/>
        <v>13</v>
      </c>
      <c r="T117" s="1">
        <f t="shared" si="24"/>
        <v>13</v>
      </c>
      <c r="U117" s="1">
        <v>3</v>
      </c>
      <c r="V117" s="1">
        <v>3</v>
      </c>
      <c r="W117" s="1">
        <v>4</v>
      </c>
      <c r="X117" s="1">
        <v>6</v>
      </c>
      <c r="Y117" s="1">
        <v>15</v>
      </c>
      <c r="Z117" s="1">
        <v>17</v>
      </c>
      <c r="AA117" s="1">
        <f t="shared" si="25"/>
        <v>-2</v>
      </c>
    </row>
    <row r="118" spans="2:27" ht="12.75" customHeight="1" x14ac:dyDescent="0.25">
      <c r="B118" s="45">
        <f t="shared" si="26"/>
        <v>33</v>
      </c>
      <c r="C118" s="7" t="s">
        <v>250</v>
      </c>
      <c r="D118" s="1" t="s">
        <v>66</v>
      </c>
      <c r="E118" s="36">
        <f t="shared" si="20"/>
        <v>14</v>
      </c>
      <c r="F118" s="1">
        <f t="shared" si="21"/>
        <v>16</v>
      </c>
      <c r="G118" s="1">
        <v>5</v>
      </c>
      <c r="H118" s="1">
        <v>1</v>
      </c>
      <c r="I118" s="1">
        <v>3</v>
      </c>
      <c r="J118" s="1">
        <v>8</v>
      </c>
      <c r="K118" s="1">
        <v>12</v>
      </c>
      <c r="L118" s="1">
        <v>19</v>
      </c>
      <c r="M118" s="1">
        <f t="shared" si="22"/>
        <v>-7</v>
      </c>
      <c r="P118" s="45">
        <f t="shared" si="27"/>
        <v>33</v>
      </c>
      <c r="Q118" s="7" t="s">
        <v>10</v>
      </c>
      <c r="R118" s="1" t="s">
        <v>9</v>
      </c>
      <c r="S118" s="36">
        <f t="shared" ref="S118:S139" si="28">(U118-V118)*2+V118*3+W118</f>
        <v>13</v>
      </c>
      <c r="T118" s="1">
        <f t="shared" ref="T118:T139" si="29">U118+W118+X118</f>
        <v>12</v>
      </c>
      <c r="U118" s="1">
        <v>3</v>
      </c>
      <c r="V118" s="1">
        <v>1</v>
      </c>
      <c r="W118" s="1">
        <v>6</v>
      </c>
      <c r="X118" s="1">
        <v>3</v>
      </c>
      <c r="Y118" s="1">
        <v>11</v>
      </c>
      <c r="Z118" s="1">
        <v>13</v>
      </c>
      <c r="AA118" s="1">
        <f t="shared" ref="AA118:AA139" si="30">Y118-Z118</f>
        <v>-2</v>
      </c>
    </row>
    <row r="119" spans="2:27" ht="12.75" customHeight="1" x14ac:dyDescent="0.25">
      <c r="B119" s="45">
        <f t="shared" si="26"/>
        <v>34</v>
      </c>
      <c r="C119" s="7" t="s">
        <v>335</v>
      </c>
      <c r="D119" s="1" t="s">
        <v>116</v>
      </c>
      <c r="E119" s="36">
        <f t="shared" si="20"/>
        <v>13</v>
      </c>
      <c r="F119" s="1">
        <f t="shared" si="21"/>
        <v>14</v>
      </c>
      <c r="G119" s="1">
        <v>4</v>
      </c>
      <c r="H119" s="1">
        <v>2</v>
      </c>
      <c r="I119" s="1">
        <v>3</v>
      </c>
      <c r="J119" s="1">
        <v>7</v>
      </c>
      <c r="K119" s="1">
        <v>8</v>
      </c>
      <c r="L119" s="1">
        <v>15</v>
      </c>
      <c r="M119" s="1">
        <f t="shared" si="22"/>
        <v>-7</v>
      </c>
      <c r="P119" s="45">
        <f t="shared" ref="P119:P139" si="31">P118+1</f>
        <v>34</v>
      </c>
      <c r="Q119" s="7" t="s">
        <v>473</v>
      </c>
      <c r="R119" s="1" t="s">
        <v>99</v>
      </c>
      <c r="S119" s="36">
        <f t="shared" si="28"/>
        <v>13</v>
      </c>
      <c r="T119" s="1">
        <f t="shared" si="29"/>
        <v>13</v>
      </c>
      <c r="U119" s="1">
        <v>3</v>
      </c>
      <c r="V119" s="1">
        <v>1</v>
      </c>
      <c r="W119" s="1">
        <v>6</v>
      </c>
      <c r="X119" s="1">
        <v>4</v>
      </c>
      <c r="Y119" s="1">
        <v>10</v>
      </c>
      <c r="Z119" s="1">
        <v>12</v>
      </c>
      <c r="AA119" s="1">
        <f t="shared" si="30"/>
        <v>-2</v>
      </c>
    </row>
    <row r="120" spans="2:27" ht="12.75" customHeight="1" x14ac:dyDescent="0.25">
      <c r="B120" s="45">
        <f t="shared" si="26"/>
        <v>35</v>
      </c>
      <c r="C120" s="7" t="s">
        <v>84</v>
      </c>
      <c r="D120" s="1" t="s">
        <v>21</v>
      </c>
      <c r="E120" s="36">
        <f t="shared" si="20"/>
        <v>13</v>
      </c>
      <c r="F120" s="1">
        <f t="shared" si="21"/>
        <v>14</v>
      </c>
      <c r="G120" s="1">
        <v>2</v>
      </c>
      <c r="H120" s="1">
        <v>1</v>
      </c>
      <c r="I120" s="1">
        <v>8</v>
      </c>
      <c r="J120" s="1">
        <v>4</v>
      </c>
      <c r="K120" s="1">
        <v>11</v>
      </c>
      <c r="L120" s="1">
        <v>15</v>
      </c>
      <c r="M120" s="1">
        <f t="shared" si="22"/>
        <v>-4</v>
      </c>
      <c r="P120" s="45">
        <f t="shared" si="31"/>
        <v>35</v>
      </c>
      <c r="Q120" s="7" t="s">
        <v>56</v>
      </c>
      <c r="R120" s="1" t="s">
        <v>55</v>
      </c>
      <c r="S120" s="36">
        <f t="shared" si="28"/>
        <v>12</v>
      </c>
      <c r="T120" s="1">
        <f t="shared" si="29"/>
        <v>13</v>
      </c>
      <c r="U120" s="1">
        <v>5</v>
      </c>
      <c r="V120" s="1">
        <v>1</v>
      </c>
      <c r="W120" s="1">
        <v>1</v>
      </c>
      <c r="X120" s="1">
        <v>7</v>
      </c>
      <c r="Y120" s="1">
        <v>8</v>
      </c>
      <c r="Z120" s="1">
        <v>11</v>
      </c>
      <c r="AA120" s="1">
        <f t="shared" si="30"/>
        <v>-3</v>
      </c>
    </row>
    <row r="121" spans="2:27" ht="12.75" customHeight="1" x14ac:dyDescent="0.25">
      <c r="B121" s="45">
        <f t="shared" si="26"/>
        <v>36</v>
      </c>
      <c r="C121" s="7" t="s">
        <v>247</v>
      </c>
      <c r="D121" s="1" t="s">
        <v>13</v>
      </c>
      <c r="E121" s="36">
        <f t="shared" si="20"/>
        <v>13</v>
      </c>
      <c r="F121" s="1">
        <f t="shared" si="21"/>
        <v>16</v>
      </c>
      <c r="G121" s="1">
        <v>4</v>
      </c>
      <c r="H121" s="1">
        <v>1</v>
      </c>
      <c r="I121" s="1">
        <v>4</v>
      </c>
      <c r="J121" s="1">
        <v>8</v>
      </c>
      <c r="K121" s="1">
        <v>15</v>
      </c>
      <c r="L121" s="1">
        <v>26</v>
      </c>
      <c r="M121" s="1">
        <f t="shared" si="22"/>
        <v>-11</v>
      </c>
      <c r="P121" s="45">
        <f t="shared" si="31"/>
        <v>36</v>
      </c>
      <c r="Q121" s="7" t="s">
        <v>275</v>
      </c>
      <c r="R121" s="1" t="s">
        <v>15</v>
      </c>
      <c r="S121" s="36">
        <f t="shared" si="28"/>
        <v>12</v>
      </c>
      <c r="T121" s="1">
        <f t="shared" si="29"/>
        <v>12</v>
      </c>
      <c r="U121" s="1">
        <v>4</v>
      </c>
      <c r="V121" s="1">
        <v>1</v>
      </c>
      <c r="W121" s="1">
        <v>3</v>
      </c>
      <c r="X121" s="1">
        <v>5</v>
      </c>
      <c r="Y121" s="1">
        <v>7</v>
      </c>
      <c r="Z121" s="1">
        <v>11</v>
      </c>
      <c r="AA121" s="1">
        <f t="shared" si="30"/>
        <v>-4</v>
      </c>
    </row>
    <row r="122" spans="2:27" ht="12.75" customHeight="1" x14ac:dyDescent="0.25">
      <c r="B122" s="45">
        <f t="shared" si="26"/>
        <v>37</v>
      </c>
      <c r="C122" s="7" t="s">
        <v>135</v>
      </c>
      <c r="D122" s="1" t="s">
        <v>41</v>
      </c>
      <c r="E122" s="36">
        <f t="shared" si="20"/>
        <v>12</v>
      </c>
      <c r="F122" s="1">
        <f t="shared" si="21"/>
        <v>14</v>
      </c>
      <c r="G122" s="1">
        <v>3</v>
      </c>
      <c r="H122" s="1">
        <v>1</v>
      </c>
      <c r="I122" s="1">
        <v>5</v>
      </c>
      <c r="J122" s="1">
        <v>6</v>
      </c>
      <c r="K122" s="1">
        <v>18</v>
      </c>
      <c r="L122" s="1">
        <v>21</v>
      </c>
      <c r="M122" s="1">
        <f t="shared" si="22"/>
        <v>-3</v>
      </c>
      <c r="P122" s="45">
        <f t="shared" si="31"/>
        <v>37</v>
      </c>
      <c r="Q122" s="7" t="s">
        <v>161</v>
      </c>
      <c r="R122" s="1" t="s">
        <v>76</v>
      </c>
      <c r="S122" s="36">
        <f t="shared" si="28"/>
        <v>11</v>
      </c>
      <c r="T122" s="1">
        <f t="shared" si="29"/>
        <v>12</v>
      </c>
      <c r="U122" s="1">
        <v>3</v>
      </c>
      <c r="V122" s="1">
        <v>0</v>
      </c>
      <c r="W122" s="1">
        <v>5</v>
      </c>
      <c r="X122" s="1">
        <v>4</v>
      </c>
      <c r="Y122" s="1">
        <v>9</v>
      </c>
      <c r="Z122" s="1">
        <v>17</v>
      </c>
      <c r="AA122" s="1">
        <f t="shared" si="30"/>
        <v>-8</v>
      </c>
    </row>
    <row r="123" spans="2:27" ht="12.75" customHeight="1" x14ac:dyDescent="0.25">
      <c r="B123" s="45">
        <f t="shared" si="26"/>
        <v>38</v>
      </c>
      <c r="C123" s="7" t="s">
        <v>360</v>
      </c>
      <c r="D123" s="1" t="s">
        <v>76</v>
      </c>
      <c r="E123" s="36">
        <f t="shared" si="20"/>
        <v>11</v>
      </c>
      <c r="F123" s="1">
        <f t="shared" si="21"/>
        <v>14</v>
      </c>
      <c r="G123" s="1">
        <v>2</v>
      </c>
      <c r="H123" s="1">
        <v>1</v>
      </c>
      <c r="I123" s="1">
        <v>6</v>
      </c>
      <c r="J123" s="1">
        <v>6</v>
      </c>
      <c r="K123" s="1">
        <v>9</v>
      </c>
      <c r="L123" s="1">
        <v>18</v>
      </c>
      <c r="M123" s="1">
        <f t="shared" si="22"/>
        <v>-9</v>
      </c>
      <c r="P123" s="45">
        <f t="shared" si="31"/>
        <v>38</v>
      </c>
      <c r="Q123" s="7" t="s">
        <v>210</v>
      </c>
      <c r="R123" s="1" t="s">
        <v>48</v>
      </c>
      <c r="S123" s="36">
        <f t="shared" si="28"/>
        <v>10</v>
      </c>
      <c r="T123" s="1">
        <f t="shared" si="29"/>
        <v>12</v>
      </c>
      <c r="U123" s="1">
        <v>2</v>
      </c>
      <c r="V123" s="1">
        <v>0</v>
      </c>
      <c r="W123" s="1">
        <v>6</v>
      </c>
      <c r="X123" s="1">
        <v>4</v>
      </c>
      <c r="Y123" s="1">
        <v>10</v>
      </c>
      <c r="Z123" s="1">
        <v>16</v>
      </c>
      <c r="AA123" s="1">
        <f t="shared" si="30"/>
        <v>-6</v>
      </c>
    </row>
    <row r="124" spans="2:27" ht="12.75" customHeight="1" x14ac:dyDescent="0.25">
      <c r="B124" s="45">
        <f t="shared" si="26"/>
        <v>39</v>
      </c>
      <c r="C124" s="7" t="s">
        <v>234</v>
      </c>
      <c r="D124" s="1" t="s">
        <v>9</v>
      </c>
      <c r="E124" s="36">
        <f t="shared" si="20"/>
        <v>11</v>
      </c>
      <c r="F124" s="1">
        <f t="shared" si="21"/>
        <v>16</v>
      </c>
      <c r="G124" s="1">
        <v>5</v>
      </c>
      <c r="H124" s="1">
        <v>1</v>
      </c>
      <c r="I124" s="1">
        <v>0</v>
      </c>
      <c r="J124" s="1">
        <v>11</v>
      </c>
      <c r="K124" s="1">
        <v>12</v>
      </c>
      <c r="L124" s="1">
        <v>24</v>
      </c>
      <c r="M124" s="1">
        <f t="shared" si="22"/>
        <v>-12</v>
      </c>
      <c r="P124" s="45">
        <f t="shared" si="31"/>
        <v>39</v>
      </c>
      <c r="Q124" s="7" t="s">
        <v>234</v>
      </c>
      <c r="R124" s="1" t="s">
        <v>9</v>
      </c>
      <c r="S124" s="36">
        <f t="shared" si="28"/>
        <v>10</v>
      </c>
      <c r="T124" s="1">
        <f t="shared" si="29"/>
        <v>12</v>
      </c>
      <c r="U124" s="1">
        <v>3</v>
      </c>
      <c r="V124" s="1">
        <v>1</v>
      </c>
      <c r="W124" s="1">
        <v>3</v>
      </c>
      <c r="X124" s="1">
        <v>6</v>
      </c>
      <c r="Y124" s="1">
        <v>15</v>
      </c>
      <c r="Z124" s="1">
        <v>18</v>
      </c>
      <c r="AA124" s="1">
        <f t="shared" si="30"/>
        <v>-3</v>
      </c>
    </row>
    <row r="125" spans="2:27" ht="12.75" customHeight="1" x14ac:dyDescent="0.25">
      <c r="B125" s="45">
        <f t="shared" si="26"/>
        <v>40</v>
      </c>
      <c r="C125" s="7" t="s">
        <v>65</v>
      </c>
      <c r="D125" s="1" t="s">
        <v>64</v>
      </c>
      <c r="E125" s="36">
        <f t="shared" si="20"/>
        <v>9</v>
      </c>
      <c r="F125" s="1">
        <f t="shared" si="21"/>
        <v>16</v>
      </c>
      <c r="G125" s="1">
        <v>2</v>
      </c>
      <c r="H125" s="1">
        <v>1</v>
      </c>
      <c r="I125" s="1">
        <v>4</v>
      </c>
      <c r="J125" s="1">
        <v>10</v>
      </c>
      <c r="K125" s="1">
        <v>11</v>
      </c>
      <c r="L125" s="1">
        <v>27</v>
      </c>
      <c r="M125" s="1">
        <f t="shared" si="22"/>
        <v>-16</v>
      </c>
      <c r="P125" s="45">
        <f t="shared" si="31"/>
        <v>40</v>
      </c>
      <c r="Q125" s="7" t="s">
        <v>360</v>
      </c>
      <c r="R125" s="1" t="s">
        <v>76</v>
      </c>
      <c r="S125" s="36">
        <f t="shared" si="28"/>
        <v>10</v>
      </c>
      <c r="T125" s="1">
        <f t="shared" si="29"/>
        <v>12</v>
      </c>
      <c r="U125" s="1">
        <v>2</v>
      </c>
      <c r="V125" s="1">
        <v>1</v>
      </c>
      <c r="W125" s="1">
        <v>5</v>
      </c>
      <c r="X125" s="1">
        <v>5</v>
      </c>
      <c r="Y125" s="1">
        <v>8</v>
      </c>
      <c r="Z125" s="1">
        <v>14</v>
      </c>
      <c r="AA125" s="1">
        <f t="shared" si="30"/>
        <v>-6</v>
      </c>
    </row>
    <row r="126" spans="2:27" ht="12.75" customHeight="1" x14ac:dyDescent="0.25">
      <c r="B126" s="45">
        <f t="shared" si="26"/>
        <v>41</v>
      </c>
      <c r="C126" s="7" t="s">
        <v>164</v>
      </c>
      <c r="D126" s="1" t="s">
        <v>70</v>
      </c>
      <c r="E126" s="36">
        <f t="shared" si="20"/>
        <v>5</v>
      </c>
      <c r="F126" s="1">
        <f t="shared" si="21"/>
        <v>14</v>
      </c>
      <c r="G126" s="1">
        <v>1</v>
      </c>
      <c r="H126" s="1">
        <v>0</v>
      </c>
      <c r="I126" s="1">
        <v>3</v>
      </c>
      <c r="J126" s="1">
        <v>10</v>
      </c>
      <c r="K126" s="1">
        <v>13</v>
      </c>
      <c r="L126" s="1">
        <v>36</v>
      </c>
      <c r="M126" s="1">
        <f t="shared" si="22"/>
        <v>-23</v>
      </c>
      <c r="P126" s="45">
        <f t="shared" si="31"/>
        <v>41</v>
      </c>
      <c r="Q126" s="7" t="s">
        <v>38</v>
      </c>
      <c r="R126" s="1" t="s">
        <v>21</v>
      </c>
      <c r="S126" s="36">
        <f t="shared" si="28"/>
        <v>9</v>
      </c>
      <c r="T126" s="1">
        <f t="shared" si="29"/>
        <v>12</v>
      </c>
      <c r="U126" s="1">
        <v>3</v>
      </c>
      <c r="V126" s="1">
        <v>0</v>
      </c>
      <c r="W126" s="1">
        <v>3</v>
      </c>
      <c r="X126" s="1">
        <v>6</v>
      </c>
      <c r="Y126" s="1">
        <v>7</v>
      </c>
      <c r="Z126" s="1">
        <v>13</v>
      </c>
      <c r="AA126" s="1">
        <f t="shared" si="30"/>
        <v>-6</v>
      </c>
    </row>
    <row r="127" spans="2:27" ht="12.75" customHeight="1" x14ac:dyDescent="0.25">
      <c r="B127" s="45">
        <f t="shared" si="26"/>
        <v>42</v>
      </c>
      <c r="C127" s="7" t="s">
        <v>237</v>
      </c>
      <c r="D127" s="1" t="s">
        <v>2</v>
      </c>
      <c r="E127" s="36">
        <f t="shared" si="20"/>
        <v>4</v>
      </c>
      <c r="F127" s="1">
        <f t="shared" si="21"/>
        <v>16</v>
      </c>
      <c r="G127" s="1">
        <v>0</v>
      </c>
      <c r="H127" s="1">
        <v>0</v>
      </c>
      <c r="I127" s="1">
        <v>4</v>
      </c>
      <c r="J127" s="1">
        <v>12</v>
      </c>
      <c r="K127" s="1">
        <v>13</v>
      </c>
      <c r="L127" s="1">
        <v>44</v>
      </c>
      <c r="M127" s="1">
        <f t="shared" si="22"/>
        <v>-31</v>
      </c>
      <c r="P127" s="45">
        <f t="shared" si="31"/>
        <v>42</v>
      </c>
      <c r="Q127" s="7" t="s">
        <v>222</v>
      </c>
      <c r="R127" s="1" t="s">
        <v>64</v>
      </c>
      <c r="S127" s="36">
        <f t="shared" si="28"/>
        <v>9</v>
      </c>
      <c r="T127" s="1">
        <f t="shared" si="29"/>
        <v>12</v>
      </c>
      <c r="U127" s="1">
        <v>3</v>
      </c>
      <c r="V127" s="1">
        <v>0</v>
      </c>
      <c r="W127" s="1">
        <v>3</v>
      </c>
      <c r="X127" s="1">
        <v>6</v>
      </c>
      <c r="Y127" s="1">
        <v>8</v>
      </c>
      <c r="Z127" s="1">
        <v>19</v>
      </c>
      <c r="AA127" s="1">
        <f t="shared" si="30"/>
        <v>-11</v>
      </c>
    </row>
    <row r="128" spans="2:27" ht="12.75" customHeight="1" x14ac:dyDescent="0.25">
      <c r="C128" s="41"/>
      <c r="P128" s="45">
        <f t="shared" si="31"/>
        <v>43</v>
      </c>
      <c r="Q128" s="7" t="s">
        <v>250</v>
      </c>
      <c r="R128" s="1" t="s">
        <v>66</v>
      </c>
      <c r="S128" s="36">
        <f t="shared" si="28"/>
        <v>9</v>
      </c>
      <c r="T128" s="1">
        <f t="shared" si="29"/>
        <v>12</v>
      </c>
      <c r="U128" s="1">
        <v>2</v>
      </c>
      <c r="V128" s="1">
        <v>0</v>
      </c>
      <c r="W128" s="1">
        <v>5</v>
      </c>
      <c r="X128" s="1">
        <v>5</v>
      </c>
      <c r="Y128" s="1">
        <v>14</v>
      </c>
      <c r="Z128" s="1">
        <v>19</v>
      </c>
      <c r="AA128" s="1">
        <f t="shared" si="30"/>
        <v>-5</v>
      </c>
    </row>
    <row r="129" spans="3:27" ht="12.75" customHeight="1" x14ac:dyDescent="0.25">
      <c r="C129" s="41"/>
      <c r="F129" s="2">
        <f t="shared" ref="F129:M129" si="32">SUM(F86:F127)</f>
        <v>860</v>
      </c>
      <c r="G129" s="2">
        <f t="shared" si="32"/>
        <v>288</v>
      </c>
      <c r="H129" s="2">
        <f t="shared" si="32"/>
        <v>141</v>
      </c>
      <c r="I129" s="2">
        <f t="shared" si="32"/>
        <v>284</v>
      </c>
      <c r="J129" s="2">
        <f t="shared" si="32"/>
        <v>288</v>
      </c>
      <c r="K129" s="2">
        <f t="shared" si="32"/>
        <v>975</v>
      </c>
      <c r="L129" s="2">
        <f t="shared" si="32"/>
        <v>975</v>
      </c>
      <c r="M129" s="2">
        <f t="shared" si="32"/>
        <v>0</v>
      </c>
      <c r="P129" s="45">
        <f t="shared" si="31"/>
        <v>44</v>
      </c>
      <c r="Q129" s="7" t="s">
        <v>98</v>
      </c>
      <c r="R129" s="1" t="s">
        <v>70</v>
      </c>
      <c r="S129" s="36">
        <f t="shared" si="28"/>
        <v>9</v>
      </c>
      <c r="T129" s="1">
        <f t="shared" si="29"/>
        <v>12</v>
      </c>
      <c r="U129" s="1">
        <v>2</v>
      </c>
      <c r="V129" s="1">
        <v>2</v>
      </c>
      <c r="W129" s="1">
        <v>3</v>
      </c>
      <c r="X129" s="1">
        <v>7</v>
      </c>
      <c r="Y129" s="1">
        <v>10</v>
      </c>
      <c r="Z129" s="1">
        <v>29</v>
      </c>
      <c r="AA129" s="1">
        <f t="shared" si="30"/>
        <v>-19</v>
      </c>
    </row>
    <row r="130" spans="3:27" ht="12.75" customHeight="1" x14ac:dyDescent="0.25">
      <c r="P130" s="45">
        <f t="shared" si="31"/>
        <v>45</v>
      </c>
      <c r="Q130" s="7" t="s">
        <v>233</v>
      </c>
      <c r="R130" s="1" t="s">
        <v>15</v>
      </c>
      <c r="S130" s="36">
        <f t="shared" si="28"/>
        <v>8</v>
      </c>
      <c r="T130" s="1">
        <f t="shared" si="29"/>
        <v>12</v>
      </c>
      <c r="U130" s="1">
        <v>3</v>
      </c>
      <c r="V130" s="1">
        <v>1</v>
      </c>
      <c r="W130" s="1">
        <v>1</v>
      </c>
      <c r="X130" s="1">
        <v>8</v>
      </c>
      <c r="Y130" s="1">
        <v>7</v>
      </c>
      <c r="Z130" s="1">
        <v>25</v>
      </c>
      <c r="AA130" s="1">
        <f t="shared" si="30"/>
        <v>-18</v>
      </c>
    </row>
    <row r="131" spans="3:27" ht="12.75" customHeight="1" x14ac:dyDescent="0.25">
      <c r="P131" s="45">
        <f t="shared" si="31"/>
        <v>46</v>
      </c>
      <c r="Q131" s="7" t="s">
        <v>167</v>
      </c>
      <c r="R131" s="6" t="s">
        <v>18</v>
      </c>
      <c r="S131" s="36">
        <f t="shared" si="28"/>
        <v>8</v>
      </c>
      <c r="T131" s="1">
        <f t="shared" si="29"/>
        <v>12</v>
      </c>
      <c r="U131" s="1">
        <v>2</v>
      </c>
      <c r="V131" s="1">
        <v>1</v>
      </c>
      <c r="W131" s="1">
        <v>3</v>
      </c>
      <c r="X131" s="1">
        <v>7</v>
      </c>
      <c r="Y131" s="1">
        <v>10</v>
      </c>
      <c r="Z131" s="1">
        <v>18</v>
      </c>
      <c r="AA131" s="1">
        <f t="shared" si="30"/>
        <v>-8</v>
      </c>
    </row>
    <row r="132" spans="3:27" ht="12.75" customHeight="1" x14ac:dyDescent="0.25">
      <c r="P132" s="45">
        <f t="shared" si="31"/>
        <v>47</v>
      </c>
      <c r="Q132" s="7" t="s">
        <v>460</v>
      </c>
      <c r="R132" s="6" t="s">
        <v>25</v>
      </c>
      <c r="S132" s="36">
        <f t="shared" si="28"/>
        <v>8</v>
      </c>
      <c r="T132" s="1">
        <f t="shared" si="29"/>
        <v>12</v>
      </c>
      <c r="U132" s="1">
        <v>2</v>
      </c>
      <c r="V132" s="1">
        <v>1</v>
      </c>
      <c r="W132" s="1">
        <v>3</v>
      </c>
      <c r="X132" s="1">
        <v>7</v>
      </c>
      <c r="Y132" s="1">
        <v>15</v>
      </c>
      <c r="Z132" s="1">
        <v>31</v>
      </c>
      <c r="AA132" s="1">
        <f t="shared" si="30"/>
        <v>-16</v>
      </c>
    </row>
    <row r="133" spans="3:27" ht="12.75" customHeight="1" x14ac:dyDescent="0.25">
      <c r="P133" s="45">
        <f t="shared" si="31"/>
        <v>48</v>
      </c>
      <c r="Q133" s="7" t="s">
        <v>473</v>
      </c>
      <c r="R133" s="6" t="s">
        <v>21</v>
      </c>
      <c r="S133" s="36">
        <f t="shared" si="28"/>
        <v>7</v>
      </c>
      <c r="T133" s="1">
        <f t="shared" si="29"/>
        <v>12</v>
      </c>
      <c r="U133" s="1">
        <v>2</v>
      </c>
      <c r="V133" s="1">
        <v>1</v>
      </c>
      <c r="W133" s="1">
        <v>2</v>
      </c>
      <c r="X133" s="1">
        <v>8</v>
      </c>
      <c r="Y133" s="1">
        <v>12</v>
      </c>
      <c r="Z133" s="1">
        <v>19</v>
      </c>
      <c r="AA133" s="1">
        <f t="shared" si="30"/>
        <v>-7</v>
      </c>
    </row>
    <row r="134" spans="3:27" ht="12.75" customHeight="1" x14ac:dyDescent="0.25">
      <c r="P134" s="45">
        <f t="shared" si="31"/>
        <v>49</v>
      </c>
      <c r="Q134" s="7" t="s">
        <v>175</v>
      </c>
      <c r="R134" s="6" t="s">
        <v>35</v>
      </c>
      <c r="S134" s="36">
        <f t="shared" si="28"/>
        <v>7</v>
      </c>
      <c r="T134" s="1">
        <f t="shared" si="29"/>
        <v>12</v>
      </c>
      <c r="U134" s="1">
        <v>2</v>
      </c>
      <c r="V134" s="1">
        <v>0</v>
      </c>
      <c r="W134" s="1">
        <v>3</v>
      </c>
      <c r="X134" s="1">
        <v>7</v>
      </c>
      <c r="Y134" s="1">
        <v>8</v>
      </c>
      <c r="Z134" s="1">
        <v>16</v>
      </c>
      <c r="AA134" s="1">
        <f t="shared" si="30"/>
        <v>-8</v>
      </c>
    </row>
    <row r="135" spans="3:27" ht="12.75" customHeight="1" x14ac:dyDescent="0.25">
      <c r="P135" s="45">
        <f t="shared" si="31"/>
        <v>50</v>
      </c>
      <c r="Q135" s="7" t="s">
        <v>88</v>
      </c>
      <c r="R135" s="6" t="s">
        <v>13</v>
      </c>
      <c r="S135" s="36">
        <f t="shared" si="28"/>
        <v>7</v>
      </c>
      <c r="T135" s="1">
        <f t="shared" si="29"/>
        <v>12</v>
      </c>
      <c r="U135" s="1">
        <v>2</v>
      </c>
      <c r="V135" s="1">
        <v>0</v>
      </c>
      <c r="W135" s="1">
        <v>3</v>
      </c>
      <c r="X135" s="1">
        <v>7</v>
      </c>
      <c r="Y135" s="1">
        <v>5</v>
      </c>
      <c r="Z135" s="1">
        <v>15</v>
      </c>
      <c r="AA135" s="1">
        <f t="shared" si="30"/>
        <v>-10</v>
      </c>
    </row>
    <row r="136" spans="3:27" ht="12.75" customHeight="1" x14ac:dyDescent="0.25">
      <c r="P136" s="45">
        <f t="shared" si="31"/>
        <v>51</v>
      </c>
      <c r="Q136" s="7" t="s">
        <v>253</v>
      </c>
      <c r="R136" s="6" t="s">
        <v>99</v>
      </c>
      <c r="S136" s="36">
        <f t="shared" si="28"/>
        <v>7</v>
      </c>
      <c r="T136" s="1">
        <f t="shared" si="29"/>
        <v>12</v>
      </c>
      <c r="U136" s="1">
        <v>1</v>
      </c>
      <c r="V136" s="1">
        <v>1</v>
      </c>
      <c r="W136" s="1">
        <v>4</v>
      </c>
      <c r="X136" s="1">
        <v>7</v>
      </c>
      <c r="Y136" s="1">
        <v>11</v>
      </c>
      <c r="Z136" s="1">
        <v>18</v>
      </c>
      <c r="AA136" s="1">
        <f t="shared" si="30"/>
        <v>-7</v>
      </c>
    </row>
    <row r="137" spans="3:27" ht="12.75" customHeight="1" x14ac:dyDescent="0.25">
      <c r="P137" s="45">
        <f t="shared" si="31"/>
        <v>52</v>
      </c>
      <c r="Q137" s="7" t="s">
        <v>335</v>
      </c>
      <c r="R137" s="6" t="s">
        <v>116</v>
      </c>
      <c r="S137" s="36">
        <f t="shared" si="28"/>
        <v>7</v>
      </c>
      <c r="T137" s="1">
        <f t="shared" si="29"/>
        <v>12</v>
      </c>
      <c r="U137" s="1">
        <v>1</v>
      </c>
      <c r="V137" s="1">
        <v>0</v>
      </c>
      <c r="W137" s="1">
        <v>5</v>
      </c>
      <c r="X137" s="1">
        <v>6</v>
      </c>
      <c r="Y137" s="1">
        <v>5</v>
      </c>
      <c r="Z137" s="1">
        <v>13</v>
      </c>
      <c r="AA137" s="1">
        <f t="shared" si="30"/>
        <v>-8</v>
      </c>
    </row>
    <row r="138" spans="3:27" ht="12.75" customHeight="1" x14ac:dyDescent="0.25">
      <c r="P138" s="45">
        <f t="shared" si="31"/>
        <v>53</v>
      </c>
      <c r="Q138" s="7" t="s">
        <v>45</v>
      </c>
      <c r="R138" s="6" t="s">
        <v>2</v>
      </c>
      <c r="S138" s="36">
        <f t="shared" si="28"/>
        <v>6</v>
      </c>
      <c r="T138" s="1">
        <f t="shared" si="29"/>
        <v>12</v>
      </c>
      <c r="U138" s="1">
        <v>3</v>
      </c>
      <c r="V138" s="1">
        <v>0</v>
      </c>
      <c r="W138" s="1">
        <v>0</v>
      </c>
      <c r="X138" s="1">
        <v>9</v>
      </c>
      <c r="Y138" s="1">
        <v>9</v>
      </c>
      <c r="Z138" s="1">
        <v>23</v>
      </c>
      <c r="AA138" s="1">
        <f t="shared" si="30"/>
        <v>-14</v>
      </c>
    </row>
    <row r="139" spans="3:27" ht="12.75" customHeight="1" x14ac:dyDescent="0.25">
      <c r="P139" s="45">
        <f t="shared" si="31"/>
        <v>54</v>
      </c>
      <c r="Q139" s="7" t="s">
        <v>247</v>
      </c>
      <c r="R139" s="6" t="s">
        <v>13</v>
      </c>
      <c r="S139" s="36">
        <f t="shared" si="28"/>
        <v>6</v>
      </c>
      <c r="T139" s="1">
        <f t="shared" si="29"/>
        <v>12</v>
      </c>
      <c r="U139" s="1">
        <v>2</v>
      </c>
      <c r="V139" s="1">
        <v>0</v>
      </c>
      <c r="W139" s="1">
        <v>2</v>
      </c>
      <c r="X139" s="1">
        <v>8</v>
      </c>
      <c r="Y139" s="1">
        <v>6</v>
      </c>
      <c r="Z139" s="1">
        <v>19</v>
      </c>
      <c r="AA139" s="1">
        <f t="shared" si="30"/>
        <v>-13</v>
      </c>
    </row>
    <row r="140" spans="3:27" ht="12.75" customHeight="1" x14ac:dyDescent="0.25">
      <c r="Q140" s="7"/>
      <c r="R140" s="6"/>
    </row>
    <row r="141" spans="3:27" ht="12.75" customHeight="1" x14ac:dyDescent="0.25">
      <c r="Q141" s="7"/>
      <c r="R141" s="6"/>
      <c r="T141" s="2">
        <f t="shared" ref="T141:AA141" si="33">SUM(T86:T139)</f>
        <v>822</v>
      </c>
      <c r="U141" s="2">
        <f t="shared" si="33"/>
        <v>299</v>
      </c>
      <c r="V141" s="2">
        <f t="shared" si="33"/>
        <v>146</v>
      </c>
      <c r="W141" s="2">
        <f t="shared" si="33"/>
        <v>224</v>
      </c>
      <c r="X141" s="2">
        <f t="shared" si="33"/>
        <v>299</v>
      </c>
      <c r="Y141" s="2">
        <f t="shared" si="33"/>
        <v>950</v>
      </c>
      <c r="Z141" s="2">
        <f t="shared" si="33"/>
        <v>950</v>
      </c>
      <c r="AA141" s="2">
        <f t="shared" si="33"/>
        <v>0</v>
      </c>
    </row>
    <row r="142" spans="3:27" ht="12.75" customHeight="1" x14ac:dyDescent="0.25">
      <c r="Q142" s="7"/>
      <c r="R142" s="6"/>
    </row>
    <row r="143" spans="3:27" ht="13.5" customHeight="1" x14ac:dyDescent="0.25">
      <c r="C143" s="47">
        <v>1977</v>
      </c>
      <c r="H143" s="21" t="s">
        <v>523</v>
      </c>
      <c r="Q143" s="7"/>
      <c r="S143" s="36"/>
    </row>
    <row r="144" spans="3:27" ht="12.75" customHeight="1" x14ac:dyDescent="0.25">
      <c r="Q144" s="7"/>
      <c r="R144" s="6"/>
      <c r="S144" s="36"/>
    </row>
    <row r="145" spans="2:18" ht="12.75" customHeight="1" x14ac:dyDescent="0.25">
      <c r="E145" s="17" t="s">
        <v>325</v>
      </c>
      <c r="F145" s="17" t="s">
        <v>324</v>
      </c>
      <c r="G145" s="17" t="s">
        <v>323</v>
      </c>
      <c r="H145" s="46" t="s">
        <v>522</v>
      </c>
      <c r="I145" s="17" t="s">
        <v>322</v>
      </c>
      <c r="J145" s="17" t="s">
        <v>321</v>
      </c>
      <c r="K145" s="17" t="s">
        <v>320</v>
      </c>
      <c r="L145" s="17" t="s">
        <v>319</v>
      </c>
      <c r="M145" s="17" t="s">
        <v>318</v>
      </c>
      <c r="Q145" s="7"/>
      <c r="R145" s="6"/>
    </row>
    <row r="146" spans="2:18" ht="11.25" customHeight="1" x14ac:dyDescent="0.25">
      <c r="Q146" s="7"/>
      <c r="R146" s="6"/>
    </row>
    <row r="147" spans="2:18" ht="12.75" customHeight="1" x14ac:dyDescent="0.25">
      <c r="B147" s="45">
        <v>1</v>
      </c>
      <c r="C147" s="7" t="s">
        <v>83</v>
      </c>
      <c r="D147" s="1" t="s">
        <v>0</v>
      </c>
      <c r="E147" s="36">
        <f t="shared" ref="E147:E178" si="34">G147*2+H147+I147</f>
        <v>39</v>
      </c>
      <c r="F147" s="1">
        <f t="shared" ref="F147:F178" si="35">G147+I147+J147</f>
        <v>21</v>
      </c>
      <c r="G147" s="1">
        <v>13</v>
      </c>
      <c r="H147" s="1">
        <v>9</v>
      </c>
      <c r="I147" s="1">
        <v>4</v>
      </c>
      <c r="J147" s="1">
        <v>4</v>
      </c>
      <c r="K147" s="1">
        <v>40</v>
      </c>
      <c r="L147" s="1">
        <v>15</v>
      </c>
      <c r="M147" s="1">
        <f t="shared" ref="M147:M178" si="36">K147-L147</f>
        <v>25</v>
      </c>
      <c r="N147" s="41" t="s">
        <v>521</v>
      </c>
      <c r="Q147" s="7"/>
      <c r="R147" s="6"/>
    </row>
    <row r="148" spans="2:18" ht="12.75" customHeight="1" x14ac:dyDescent="0.25">
      <c r="B148" s="45">
        <f t="shared" ref="B148:B179" si="37">B147+1</f>
        <v>2</v>
      </c>
      <c r="C148" s="7" t="s">
        <v>520</v>
      </c>
      <c r="D148" s="1" t="s">
        <v>21</v>
      </c>
      <c r="E148" s="36">
        <f t="shared" si="34"/>
        <v>49</v>
      </c>
      <c r="F148" s="1">
        <f t="shared" si="35"/>
        <v>21</v>
      </c>
      <c r="G148" s="1">
        <v>17</v>
      </c>
      <c r="H148" s="1">
        <v>11</v>
      </c>
      <c r="I148" s="1">
        <v>4</v>
      </c>
      <c r="J148" s="1">
        <v>0</v>
      </c>
      <c r="K148" s="1">
        <v>55</v>
      </c>
      <c r="L148" s="1">
        <v>16</v>
      </c>
      <c r="M148" s="1">
        <f t="shared" si="36"/>
        <v>39</v>
      </c>
      <c r="N148" s="41" t="s">
        <v>519</v>
      </c>
      <c r="Q148" s="8"/>
    </row>
    <row r="149" spans="2:18" ht="12.75" customHeight="1" x14ac:dyDescent="0.25">
      <c r="B149" s="45">
        <f t="shared" si="37"/>
        <v>3</v>
      </c>
      <c r="C149" s="7" t="s">
        <v>94</v>
      </c>
      <c r="D149" s="1" t="s">
        <v>130</v>
      </c>
      <c r="E149" s="36">
        <f t="shared" si="34"/>
        <v>32</v>
      </c>
      <c r="F149" s="1">
        <f t="shared" si="35"/>
        <v>20</v>
      </c>
      <c r="G149" s="1">
        <v>10</v>
      </c>
      <c r="H149" s="1">
        <v>6</v>
      </c>
      <c r="I149" s="1">
        <v>6</v>
      </c>
      <c r="J149" s="1">
        <v>4</v>
      </c>
      <c r="K149" s="1">
        <v>28</v>
      </c>
      <c r="L149" s="1">
        <v>16</v>
      </c>
      <c r="M149" s="1">
        <f t="shared" si="36"/>
        <v>12</v>
      </c>
      <c r="N149" s="41" t="s">
        <v>518</v>
      </c>
      <c r="Q149" s="7"/>
    </row>
    <row r="150" spans="2:18" ht="12.75" customHeight="1" x14ac:dyDescent="0.25">
      <c r="B150" s="45">
        <f t="shared" si="37"/>
        <v>4</v>
      </c>
      <c r="C150" s="7" t="s">
        <v>175</v>
      </c>
      <c r="D150" s="6" t="s">
        <v>35</v>
      </c>
      <c r="E150" s="36">
        <f t="shared" si="34"/>
        <v>28</v>
      </c>
      <c r="F150" s="1">
        <f t="shared" si="35"/>
        <v>20</v>
      </c>
      <c r="G150" s="1">
        <v>10</v>
      </c>
      <c r="H150" s="1">
        <v>4</v>
      </c>
      <c r="I150" s="1">
        <v>4</v>
      </c>
      <c r="J150" s="1">
        <v>6</v>
      </c>
      <c r="K150" s="1">
        <v>33</v>
      </c>
      <c r="L150" s="1">
        <v>28</v>
      </c>
      <c r="M150" s="1">
        <f t="shared" si="36"/>
        <v>5</v>
      </c>
      <c r="N150" s="41" t="s">
        <v>517</v>
      </c>
      <c r="Q150" s="7"/>
    </row>
    <row r="151" spans="2:18" ht="12.75" customHeight="1" x14ac:dyDescent="0.25">
      <c r="B151" s="45">
        <f t="shared" si="37"/>
        <v>5</v>
      </c>
      <c r="C151" s="7" t="s">
        <v>256</v>
      </c>
      <c r="D151" s="6" t="s">
        <v>9</v>
      </c>
      <c r="E151" s="36">
        <f t="shared" si="34"/>
        <v>37</v>
      </c>
      <c r="F151" s="1">
        <f t="shared" si="35"/>
        <v>18</v>
      </c>
      <c r="G151" s="1">
        <v>11</v>
      </c>
      <c r="H151" s="1">
        <v>8</v>
      </c>
      <c r="I151" s="1">
        <v>7</v>
      </c>
      <c r="J151" s="1">
        <v>0</v>
      </c>
      <c r="K151" s="1">
        <v>30</v>
      </c>
      <c r="L151" s="1">
        <v>8</v>
      </c>
      <c r="M151" s="1">
        <f t="shared" si="36"/>
        <v>22</v>
      </c>
      <c r="N151" s="41" t="s">
        <v>516</v>
      </c>
      <c r="Q151" s="7"/>
    </row>
    <row r="152" spans="2:18" ht="12.75" customHeight="1" x14ac:dyDescent="0.25">
      <c r="B152" s="45">
        <f t="shared" si="37"/>
        <v>6</v>
      </c>
      <c r="C152" s="7" t="s">
        <v>142</v>
      </c>
      <c r="D152" s="6" t="s">
        <v>0</v>
      </c>
      <c r="E152" s="36">
        <f t="shared" si="34"/>
        <v>34</v>
      </c>
      <c r="F152" s="1">
        <f t="shared" si="35"/>
        <v>18</v>
      </c>
      <c r="G152" s="1">
        <v>12</v>
      </c>
      <c r="H152" s="1">
        <v>7</v>
      </c>
      <c r="I152" s="1">
        <v>3</v>
      </c>
      <c r="J152" s="1">
        <v>3</v>
      </c>
      <c r="K152" s="1">
        <v>33</v>
      </c>
      <c r="L152" s="1">
        <v>18</v>
      </c>
      <c r="M152" s="1">
        <f t="shared" si="36"/>
        <v>15</v>
      </c>
      <c r="N152" s="41" t="s">
        <v>515</v>
      </c>
      <c r="Q152" s="7"/>
    </row>
    <row r="153" spans="2:18" ht="12.75" customHeight="1" x14ac:dyDescent="0.25">
      <c r="B153" s="45">
        <f t="shared" si="37"/>
        <v>7</v>
      </c>
      <c r="C153" s="7" t="s">
        <v>125</v>
      </c>
      <c r="D153" s="6" t="s">
        <v>0</v>
      </c>
      <c r="E153" s="36">
        <f t="shared" si="34"/>
        <v>32</v>
      </c>
      <c r="F153" s="1">
        <f t="shared" si="35"/>
        <v>19</v>
      </c>
      <c r="G153" s="1">
        <v>11</v>
      </c>
      <c r="H153" s="1">
        <v>7</v>
      </c>
      <c r="I153" s="1">
        <v>3</v>
      </c>
      <c r="J153" s="1">
        <v>5</v>
      </c>
      <c r="K153" s="1">
        <v>29</v>
      </c>
      <c r="L153" s="1">
        <v>12</v>
      </c>
      <c r="M153" s="1">
        <f t="shared" si="36"/>
        <v>17</v>
      </c>
      <c r="N153" s="41" t="s">
        <v>514</v>
      </c>
      <c r="Q153" s="7"/>
    </row>
    <row r="154" spans="2:18" ht="12.75" customHeight="1" x14ac:dyDescent="0.25">
      <c r="B154" s="45">
        <f t="shared" si="37"/>
        <v>8</v>
      </c>
      <c r="C154" s="7" t="s">
        <v>265</v>
      </c>
      <c r="D154" s="6" t="s">
        <v>0</v>
      </c>
      <c r="E154" s="36">
        <f t="shared" si="34"/>
        <v>31</v>
      </c>
      <c r="F154" s="1">
        <f t="shared" si="35"/>
        <v>19</v>
      </c>
      <c r="G154" s="1">
        <v>10</v>
      </c>
      <c r="H154" s="1">
        <v>5</v>
      </c>
      <c r="I154" s="1">
        <v>6</v>
      </c>
      <c r="J154" s="1">
        <v>3</v>
      </c>
      <c r="K154" s="1">
        <v>24</v>
      </c>
      <c r="L154" s="1">
        <v>7</v>
      </c>
      <c r="M154" s="1">
        <f t="shared" si="36"/>
        <v>17</v>
      </c>
      <c r="N154" s="41" t="s">
        <v>513</v>
      </c>
      <c r="Q154" s="7"/>
    </row>
    <row r="155" spans="2:18" ht="12.75" customHeight="1" x14ac:dyDescent="0.25">
      <c r="B155" s="45">
        <f t="shared" si="37"/>
        <v>9</v>
      </c>
      <c r="C155" s="7" t="s">
        <v>210</v>
      </c>
      <c r="D155" s="6" t="s">
        <v>9</v>
      </c>
      <c r="E155" s="36">
        <f t="shared" si="34"/>
        <v>31</v>
      </c>
      <c r="F155" s="1">
        <f t="shared" si="35"/>
        <v>19</v>
      </c>
      <c r="G155" s="1">
        <v>9</v>
      </c>
      <c r="H155" s="1">
        <v>7</v>
      </c>
      <c r="I155" s="1">
        <v>6</v>
      </c>
      <c r="J155" s="1">
        <v>4</v>
      </c>
      <c r="K155" s="1">
        <v>31</v>
      </c>
      <c r="L155" s="1">
        <v>11</v>
      </c>
      <c r="M155" s="1">
        <f t="shared" si="36"/>
        <v>20</v>
      </c>
      <c r="N155" s="41" t="s">
        <v>512</v>
      </c>
      <c r="Q155" s="7"/>
    </row>
    <row r="156" spans="2:18" ht="12.75" customHeight="1" x14ac:dyDescent="0.25">
      <c r="B156" s="45">
        <f t="shared" si="37"/>
        <v>10</v>
      </c>
      <c r="C156" s="7" t="s">
        <v>78</v>
      </c>
      <c r="D156" s="6" t="s">
        <v>55</v>
      </c>
      <c r="E156" s="36">
        <f t="shared" si="34"/>
        <v>30</v>
      </c>
      <c r="F156" s="1">
        <f t="shared" si="35"/>
        <v>18</v>
      </c>
      <c r="G156" s="1">
        <v>10</v>
      </c>
      <c r="H156" s="1">
        <v>5</v>
      </c>
      <c r="I156" s="1">
        <v>5</v>
      </c>
      <c r="J156" s="1">
        <v>3</v>
      </c>
      <c r="K156" s="1">
        <v>33</v>
      </c>
      <c r="L156" s="1">
        <v>15</v>
      </c>
      <c r="M156" s="1">
        <f t="shared" si="36"/>
        <v>18</v>
      </c>
      <c r="N156" s="41" t="s">
        <v>511</v>
      </c>
      <c r="Q156" s="7"/>
    </row>
    <row r="157" spans="2:18" ht="12.75" customHeight="1" x14ac:dyDescent="0.25">
      <c r="B157" s="45">
        <f t="shared" si="37"/>
        <v>11</v>
      </c>
      <c r="C157" s="7" t="s">
        <v>295</v>
      </c>
      <c r="D157" s="6" t="s">
        <v>18</v>
      </c>
      <c r="E157" s="36">
        <f t="shared" si="34"/>
        <v>30</v>
      </c>
      <c r="F157" s="1">
        <f t="shared" si="35"/>
        <v>19</v>
      </c>
      <c r="G157" s="1">
        <v>9</v>
      </c>
      <c r="H157" s="1">
        <v>6</v>
      </c>
      <c r="I157" s="1">
        <v>6</v>
      </c>
      <c r="J157" s="1">
        <v>4</v>
      </c>
      <c r="K157" s="1">
        <v>26</v>
      </c>
      <c r="L157" s="1">
        <v>12</v>
      </c>
      <c r="M157" s="1">
        <f t="shared" si="36"/>
        <v>14</v>
      </c>
      <c r="N157" s="41" t="s">
        <v>510</v>
      </c>
      <c r="Q157" s="7"/>
    </row>
    <row r="158" spans="2:18" ht="12.75" customHeight="1" x14ac:dyDescent="0.25">
      <c r="B158" s="45">
        <f t="shared" si="37"/>
        <v>12</v>
      </c>
      <c r="C158" s="7" t="s">
        <v>28</v>
      </c>
      <c r="D158" s="6" t="s">
        <v>9</v>
      </c>
      <c r="E158" s="36">
        <f t="shared" si="34"/>
        <v>29</v>
      </c>
      <c r="F158" s="1">
        <f t="shared" si="35"/>
        <v>18</v>
      </c>
      <c r="G158" s="1">
        <v>8</v>
      </c>
      <c r="H158" s="1">
        <v>5</v>
      </c>
      <c r="I158" s="1">
        <v>8</v>
      </c>
      <c r="J158" s="1">
        <v>2</v>
      </c>
      <c r="K158" s="1">
        <v>26</v>
      </c>
      <c r="L158" s="1">
        <v>10</v>
      </c>
      <c r="M158" s="1">
        <f t="shared" si="36"/>
        <v>16</v>
      </c>
      <c r="N158" s="41" t="s">
        <v>509</v>
      </c>
      <c r="Q158" s="7"/>
    </row>
    <row r="159" spans="2:18" ht="12.75" customHeight="1" x14ac:dyDescent="0.25">
      <c r="B159" s="45">
        <f t="shared" si="37"/>
        <v>13</v>
      </c>
      <c r="C159" s="7" t="s">
        <v>212</v>
      </c>
      <c r="D159" s="6" t="s">
        <v>87</v>
      </c>
      <c r="E159" s="36">
        <f t="shared" si="34"/>
        <v>28</v>
      </c>
      <c r="F159" s="1">
        <f t="shared" si="35"/>
        <v>18</v>
      </c>
      <c r="G159" s="1">
        <v>9</v>
      </c>
      <c r="H159" s="1">
        <v>6</v>
      </c>
      <c r="I159" s="1">
        <v>4</v>
      </c>
      <c r="J159" s="1">
        <v>5</v>
      </c>
      <c r="K159" s="1">
        <v>31</v>
      </c>
      <c r="L159" s="1">
        <v>18</v>
      </c>
      <c r="M159" s="1">
        <f t="shared" si="36"/>
        <v>13</v>
      </c>
      <c r="N159" s="41" t="s">
        <v>508</v>
      </c>
      <c r="Q159" s="7"/>
    </row>
    <row r="160" spans="2:18" ht="12.75" customHeight="1" x14ac:dyDescent="0.25">
      <c r="B160" s="45">
        <f t="shared" si="37"/>
        <v>14</v>
      </c>
      <c r="C160" s="7" t="s">
        <v>112</v>
      </c>
      <c r="D160" s="6" t="s">
        <v>41</v>
      </c>
      <c r="E160" s="36">
        <f t="shared" si="34"/>
        <v>24</v>
      </c>
      <c r="F160" s="1">
        <f t="shared" si="35"/>
        <v>18</v>
      </c>
      <c r="G160" s="1">
        <v>8</v>
      </c>
      <c r="H160" s="1">
        <v>4</v>
      </c>
      <c r="I160" s="1">
        <v>4</v>
      </c>
      <c r="J160" s="1">
        <v>6</v>
      </c>
      <c r="K160" s="1">
        <v>26</v>
      </c>
      <c r="L160" s="1">
        <v>18</v>
      </c>
      <c r="M160" s="1">
        <f t="shared" si="36"/>
        <v>8</v>
      </c>
      <c r="N160" s="41" t="s">
        <v>507</v>
      </c>
      <c r="Q160" s="7"/>
    </row>
    <row r="161" spans="2:17" ht="12.75" customHeight="1" x14ac:dyDescent="0.25">
      <c r="B161" s="45">
        <f t="shared" si="37"/>
        <v>15</v>
      </c>
      <c r="C161" s="7" t="s">
        <v>256</v>
      </c>
      <c r="D161" s="6" t="s">
        <v>0</v>
      </c>
      <c r="E161" s="36">
        <f t="shared" si="34"/>
        <v>24</v>
      </c>
      <c r="F161" s="1">
        <f t="shared" si="35"/>
        <v>18</v>
      </c>
      <c r="G161" s="1">
        <v>8</v>
      </c>
      <c r="H161" s="1">
        <v>2</v>
      </c>
      <c r="I161" s="1">
        <v>6</v>
      </c>
      <c r="J161" s="1">
        <v>4</v>
      </c>
      <c r="K161" s="1">
        <v>28</v>
      </c>
      <c r="L161" s="1">
        <v>21</v>
      </c>
      <c r="M161" s="1">
        <f t="shared" si="36"/>
        <v>7</v>
      </c>
      <c r="N161" s="41" t="s">
        <v>506</v>
      </c>
      <c r="Q161" s="7"/>
    </row>
    <row r="162" spans="2:17" ht="12.75" customHeight="1" x14ac:dyDescent="0.25">
      <c r="B162" s="45">
        <f t="shared" si="37"/>
        <v>16</v>
      </c>
      <c r="C162" s="7" t="s">
        <v>255</v>
      </c>
      <c r="D162" s="6" t="s">
        <v>21</v>
      </c>
      <c r="E162" s="36">
        <f t="shared" si="34"/>
        <v>24</v>
      </c>
      <c r="F162" s="1">
        <f t="shared" si="35"/>
        <v>18</v>
      </c>
      <c r="G162" s="1">
        <v>6</v>
      </c>
      <c r="H162" s="1">
        <v>5</v>
      </c>
      <c r="I162" s="1">
        <v>7</v>
      </c>
      <c r="J162" s="1">
        <v>5</v>
      </c>
      <c r="K162" s="1">
        <v>30</v>
      </c>
      <c r="L162" s="1">
        <v>27</v>
      </c>
      <c r="M162" s="1">
        <f t="shared" si="36"/>
        <v>3</v>
      </c>
      <c r="N162" s="41" t="s">
        <v>505</v>
      </c>
      <c r="Q162" s="7"/>
    </row>
    <row r="163" spans="2:17" ht="12.75" customHeight="1" x14ac:dyDescent="0.25">
      <c r="B163" s="45">
        <f t="shared" si="37"/>
        <v>17</v>
      </c>
      <c r="C163" s="7" t="s">
        <v>473</v>
      </c>
      <c r="D163" s="6" t="s">
        <v>99</v>
      </c>
      <c r="E163" s="36">
        <f t="shared" si="34"/>
        <v>24</v>
      </c>
      <c r="F163" s="1">
        <f t="shared" si="35"/>
        <v>20</v>
      </c>
      <c r="G163" s="1">
        <v>6</v>
      </c>
      <c r="H163" s="1">
        <v>4</v>
      </c>
      <c r="I163" s="1">
        <v>8</v>
      </c>
      <c r="J163" s="1">
        <v>6</v>
      </c>
      <c r="K163" s="1">
        <v>23</v>
      </c>
      <c r="L163" s="1">
        <v>27</v>
      </c>
      <c r="M163" s="1">
        <f t="shared" si="36"/>
        <v>-4</v>
      </c>
      <c r="N163" s="41" t="s">
        <v>504</v>
      </c>
      <c r="Q163" s="7"/>
    </row>
    <row r="164" spans="2:17" ht="12.75" customHeight="1" x14ac:dyDescent="0.25">
      <c r="B164" s="45">
        <f t="shared" si="37"/>
        <v>18</v>
      </c>
      <c r="C164" s="7" t="s">
        <v>473</v>
      </c>
      <c r="D164" s="6" t="s">
        <v>9</v>
      </c>
      <c r="E164" s="36">
        <f t="shared" si="34"/>
        <v>23</v>
      </c>
      <c r="F164" s="1">
        <f t="shared" si="35"/>
        <v>19</v>
      </c>
      <c r="G164" s="1">
        <v>6</v>
      </c>
      <c r="H164" s="1">
        <v>1</v>
      </c>
      <c r="I164" s="1">
        <v>10</v>
      </c>
      <c r="J164" s="1">
        <v>3</v>
      </c>
      <c r="K164" s="1">
        <v>19</v>
      </c>
      <c r="L164" s="1">
        <v>19</v>
      </c>
      <c r="M164" s="1">
        <f t="shared" si="36"/>
        <v>0</v>
      </c>
      <c r="N164" s="41" t="s">
        <v>503</v>
      </c>
      <c r="Q164" s="7"/>
    </row>
    <row r="165" spans="2:17" ht="12.75" customHeight="1" x14ac:dyDescent="0.25">
      <c r="B165" s="45">
        <f t="shared" si="37"/>
        <v>19</v>
      </c>
      <c r="C165" s="7" t="s">
        <v>247</v>
      </c>
      <c r="D165" s="6" t="s">
        <v>13</v>
      </c>
      <c r="E165" s="36">
        <f t="shared" si="34"/>
        <v>22</v>
      </c>
      <c r="F165" s="1">
        <f t="shared" si="35"/>
        <v>20</v>
      </c>
      <c r="G165" s="1">
        <v>7</v>
      </c>
      <c r="H165" s="1">
        <v>3</v>
      </c>
      <c r="I165" s="1">
        <v>5</v>
      </c>
      <c r="J165" s="1">
        <v>8</v>
      </c>
      <c r="K165" s="1">
        <v>21</v>
      </c>
      <c r="L165" s="1">
        <v>33</v>
      </c>
      <c r="M165" s="1">
        <f t="shared" si="36"/>
        <v>-12</v>
      </c>
      <c r="N165" s="41" t="s">
        <v>502</v>
      </c>
      <c r="Q165" s="7"/>
    </row>
    <row r="166" spans="2:17" ht="12.75" customHeight="1" x14ac:dyDescent="0.25">
      <c r="B166" s="45">
        <f t="shared" si="37"/>
        <v>20</v>
      </c>
      <c r="C166" s="7" t="s">
        <v>56</v>
      </c>
      <c r="D166" s="6" t="s">
        <v>55</v>
      </c>
      <c r="E166" s="36">
        <f t="shared" si="34"/>
        <v>21</v>
      </c>
      <c r="F166" s="1">
        <f t="shared" si="35"/>
        <v>18</v>
      </c>
      <c r="G166" s="1">
        <v>7</v>
      </c>
      <c r="H166" s="1">
        <v>3</v>
      </c>
      <c r="I166" s="1">
        <v>4</v>
      </c>
      <c r="J166" s="1">
        <v>7</v>
      </c>
      <c r="K166" s="1">
        <v>26</v>
      </c>
      <c r="L166" s="1">
        <v>24</v>
      </c>
      <c r="M166" s="1">
        <f t="shared" si="36"/>
        <v>2</v>
      </c>
      <c r="N166" s="41" t="s">
        <v>501</v>
      </c>
      <c r="Q166" s="7"/>
    </row>
    <row r="167" spans="2:17" ht="12.75" customHeight="1" x14ac:dyDescent="0.25">
      <c r="B167" s="45">
        <f t="shared" si="37"/>
        <v>21</v>
      </c>
      <c r="C167" s="8" t="s">
        <v>69</v>
      </c>
      <c r="D167" s="1" t="s">
        <v>0</v>
      </c>
      <c r="E167" s="36">
        <f t="shared" si="34"/>
        <v>20</v>
      </c>
      <c r="F167" s="1">
        <f t="shared" si="35"/>
        <v>18</v>
      </c>
      <c r="G167" s="1">
        <v>5</v>
      </c>
      <c r="H167" s="1">
        <v>4</v>
      </c>
      <c r="I167" s="1">
        <v>6</v>
      </c>
      <c r="J167" s="1">
        <v>7</v>
      </c>
      <c r="K167" s="1">
        <v>21</v>
      </c>
      <c r="L167" s="1">
        <v>22</v>
      </c>
      <c r="M167" s="1">
        <f t="shared" si="36"/>
        <v>-1</v>
      </c>
      <c r="N167" s="41" t="s">
        <v>500</v>
      </c>
      <c r="Q167" s="7"/>
    </row>
    <row r="168" spans="2:17" ht="12.75" customHeight="1" x14ac:dyDescent="0.25">
      <c r="B168" s="45">
        <f t="shared" si="37"/>
        <v>22</v>
      </c>
      <c r="C168" s="7" t="s">
        <v>499</v>
      </c>
      <c r="D168" s="1" t="s">
        <v>0</v>
      </c>
      <c r="E168" s="36">
        <f t="shared" si="34"/>
        <v>18</v>
      </c>
      <c r="F168" s="1">
        <f t="shared" si="35"/>
        <v>18</v>
      </c>
      <c r="G168" s="1">
        <v>4</v>
      </c>
      <c r="H168" s="1">
        <v>2</v>
      </c>
      <c r="I168" s="1">
        <v>8</v>
      </c>
      <c r="J168" s="1">
        <v>6</v>
      </c>
      <c r="K168" s="1">
        <v>12</v>
      </c>
      <c r="L168" s="1">
        <v>13</v>
      </c>
      <c r="M168" s="1">
        <f t="shared" si="36"/>
        <v>-1</v>
      </c>
      <c r="N168" s="41" t="s">
        <v>498</v>
      </c>
      <c r="Q168" s="7"/>
    </row>
    <row r="169" spans="2:17" ht="12.75" customHeight="1" x14ac:dyDescent="0.25">
      <c r="B169" s="45">
        <f t="shared" si="37"/>
        <v>23</v>
      </c>
      <c r="C169" s="7" t="s">
        <v>239</v>
      </c>
      <c r="D169" s="1" t="s">
        <v>87</v>
      </c>
      <c r="E169" s="36">
        <f t="shared" si="34"/>
        <v>16</v>
      </c>
      <c r="F169" s="1">
        <f t="shared" si="35"/>
        <v>18</v>
      </c>
      <c r="G169" s="1">
        <v>3</v>
      </c>
      <c r="H169" s="1">
        <v>1</v>
      </c>
      <c r="I169" s="1">
        <v>9</v>
      </c>
      <c r="J169" s="1">
        <v>6</v>
      </c>
      <c r="K169" s="1">
        <v>21</v>
      </c>
      <c r="L169" s="1">
        <v>26</v>
      </c>
      <c r="M169" s="1">
        <f t="shared" si="36"/>
        <v>-5</v>
      </c>
      <c r="N169" s="41" t="s">
        <v>497</v>
      </c>
      <c r="Q169" s="7"/>
    </row>
    <row r="170" spans="2:17" ht="12.75" customHeight="1" x14ac:dyDescent="0.25">
      <c r="B170" s="45">
        <f t="shared" si="37"/>
        <v>24</v>
      </c>
      <c r="C170" s="7" t="s">
        <v>496</v>
      </c>
      <c r="D170" s="1" t="s">
        <v>76</v>
      </c>
      <c r="E170" s="36">
        <f t="shared" si="34"/>
        <v>12</v>
      </c>
      <c r="F170" s="1">
        <f t="shared" si="35"/>
        <v>18</v>
      </c>
      <c r="G170" s="1">
        <v>4</v>
      </c>
      <c r="H170" s="1">
        <v>2</v>
      </c>
      <c r="I170" s="1">
        <v>2</v>
      </c>
      <c r="J170" s="1">
        <v>12</v>
      </c>
      <c r="K170" s="1">
        <v>22</v>
      </c>
      <c r="L170" s="1">
        <v>41</v>
      </c>
      <c r="M170" s="1">
        <f t="shared" si="36"/>
        <v>-19</v>
      </c>
      <c r="N170" s="41" t="s">
        <v>495</v>
      </c>
    </row>
    <row r="171" spans="2:17" ht="12.75" customHeight="1" x14ac:dyDescent="0.25">
      <c r="B171" s="45">
        <f t="shared" si="37"/>
        <v>25</v>
      </c>
      <c r="C171" s="7" t="s">
        <v>39</v>
      </c>
      <c r="D171" s="1" t="s">
        <v>87</v>
      </c>
      <c r="E171" s="36">
        <f t="shared" si="34"/>
        <v>22</v>
      </c>
      <c r="F171" s="1">
        <f t="shared" si="35"/>
        <v>13</v>
      </c>
      <c r="G171" s="1">
        <v>7</v>
      </c>
      <c r="H171" s="1">
        <v>5</v>
      </c>
      <c r="I171" s="1">
        <v>3</v>
      </c>
      <c r="J171" s="1">
        <v>3</v>
      </c>
      <c r="K171" s="1">
        <v>22</v>
      </c>
      <c r="L171" s="1">
        <v>10</v>
      </c>
      <c r="M171" s="1">
        <f t="shared" si="36"/>
        <v>12</v>
      </c>
      <c r="N171" s="41" t="s">
        <v>494</v>
      </c>
    </row>
    <row r="172" spans="2:17" ht="12.75" customHeight="1" x14ac:dyDescent="0.25">
      <c r="B172" s="45">
        <f t="shared" si="37"/>
        <v>26</v>
      </c>
      <c r="C172" s="7" t="s">
        <v>167</v>
      </c>
      <c r="D172" s="1" t="s">
        <v>9</v>
      </c>
      <c r="E172" s="36">
        <f t="shared" si="34"/>
        <v>20</v>
      </c>
      <c r="F172" s="1">
        <f t="shared" si="35"/>
        <v>14</v>
      </c>
      <c r="G172" s="1">
        <v>8</v>
      </c>
      <c r="H172" s="1">
        <v>2</v>
      </c>
      <c r="I172" s="1">
        <v>2</v>
      </c>
      <c r="J172" s="1">
        <v>4</v>
      </c>
      <c r="K172" s="1">
        <v>23</v>
      </c>
      <c r="L172" s="1">
        <v>10</v>
      </c>
      <c r="M172" s="1">
        <f t="shared" si="36"/>
        <v>13</v>
      </c>
      <c r="N172" s="41" t="s">
        <v>493</v>
      </c>
    </row>
    <row r="173" spans="2:17" ht="12.75" customHeight="1" x14ac:dyDescent="0.25">
      <c r="B173" s="45">
        <f t="shared" si="37"/>
        <v>27</v>
      </c>
      <c r="C173" s="7" t="s">
        <v>222</v>
      </c>
      <c r="D173" s="1" t="s">
        <v>64</v>
      </c>
      <c r="E173" s="36">
        <f t="shared" si="34"/>
        <v>18</v>
      </c>
      <c r="F173" s="1">
        <f t="shared" si="35"/>
        <v>14</v>
      </c>
      <c r="G173" s="1">
        <v>7</v>
      </c>
      <c r="H173" s="1">
        <v>2</v>
      </c>
      <c r="I173" s="1">
        <v>2</v>
      </c>
      <c r="J173" s="1">
        <v>5</v>
      </c>
      <c r="K173" s="1">
        <v>17</v>
      </c>
      <c r="L173" s="1">
        <v>19</v>
      </c>
      <c r="M173" s="1">
        <f t="shared" si="36"/>
        <v>-2</v>
      </c>
      <c r="N173" s="41" t="s">
        <v>492</v>
      </c>
    </row>
    <row r="174" spans="2:17" ht="12.75" customHeight="1" x14ac:dyDescent="0.25">
      <c r="B174" s="45">
        <f t="shared" si="37"/>
        <v>28</v>
      </c>
      <c r="C174" s="7" t="s">
        <v>200</v>
      </c>
      <c r="D174" s="1" t="s">
        <v>0</v>
      </c>
      <c r="E174" s="36">
        <f t="shared" si="34"/>
        <v>18</v>
      </c>
      <c r="F174" s="1">
        <f t="shared" si="35"/>
        <v>14</v>
      </c>
      <c r="G174" s="1">
        <v>6</v>
      </c>
      <c r="H174" s="1">
        <v>4</v>
      </c>
      <c r="I174" s="1">
        <v>2</v>
      </c>
      <c r="J174" s="1">
        <v>6</v>
      </c>
      <c r="K174" s="1">
        <v>18</v>
      </c>
      <c r="L174" s="1">
        <v>10</v>
      </c>
      <c r="M174" s="1">
        <f t="shared" si="36"/>
        <v>8</v>
      </c>
      <c r="N174" s="41" t="s">
        <v>491</v>
      </c>
    </row>
    <row r="175" spans="2:17" ht="12.75" customHeight="1" x14ac:dyDescent="0.25">
      <c r="B175" s="45">
        <f t="shared" si="37"/>
        <v>29</v>
      </c>
      <c r="C175" s="7" t="s">
        <v>122</v>
      </c>
      <c r="D175" s="1" t="s">
        <v>0</v>
      </c>
      <c r="E175" s="36">
        <f t="shared" si="34"/>
        <v>17</v>
      </c>
      <c r="F175" s="1">
        <f t="shared" si="35"/>
        <v>14</v>
      </c>
      <c r="G175" s="1">
        <v>6</v>
      </c>
      <c r="H175" s="1">
        <v>3</v>
      </c>
      <c r="I175" s="1">
        <v>2</v>
      </c>
      <c r="J175" s="1">
        <v>6</v>
      </c>
      <c r="K175" s="1">
        <v>14</v>
      </c>
      <c r="L175" s="1">
        <v>12</v>
      </c>
      <c r="M175" s="1">
        <f t="shared" si="36"/>
        <v>2</v>
      </c>
      <c r="N175" s="41" t="s">
        <v>490</v>
      </c>
    </row>
    <row r="176" spans="2:17" ht="12.75" customHeight="1" x14ac:dyDescent="0.25">
      <c r="B176" s="45">
        <f t="shared" si="37"/>
        <v>30</v>
      </c>
      <c r="C176" s="7" t="s">
        <v>335</v>
      </c>
      <c r="D176" s="1" t="s">
        <v>116</v>
      </c>
      <c r="E176" s="36">
        <f t="shared" si="34"/>
        <v>17</v>
      </c>
      <c r="F176" s="1">
        <f t="shared" si="35"/>
        <v>15</v>
      </c>
      <c r="G176" s="1">
        <v>6</v>
      </c>
      <c r="H176" s="1">
        <v>2</v>
      </c>
      <c r="I176" s="1">
        <v>3</v>
      </c>
      <c r="J176" s="1">
        <v>6</v>
      </c>
      <c r="K176" s="1">
        <v>16</v>
      </c>
      <c r="L176" s="1">
        <v>15</v>
      </c>
      <c r="M176" s="1">
        <f t="shared" si="36"/>
        <v>1</v>
      </c>
      <c r="N176" s="41" t="s">
        <v>489</v>
      </c>
    </row>
    <row r="177" spans="2:14" ht="12.75" customHeight="1" x14ac:dyDescent="0.25">
      <c r="B177" s="45">
        <f t="shared" si="37"/>
        <v>31</v>
      </c>
      <c r="C177" s="7" t="s">
        <v>209</v>
      </c>
      <c r="D177" s="1" t="s">
        <v>35</v>
      </c>
      <c r="E177" s="36">
        <f t="shared" si="34"/>
        <v>17</v>
      </c>
      <c r="F177" s="1">
        <f t="shared" si="35"/>
        <v>13</v>
      </c>
      <c r="G177" s="1">
        <v>6</v>
      </c>
      <c r="H177" s="1">
        <v>3</v>
      </c>
      <c r="I177" s="1">
        <v>2</v>
      </c>
      <c r="J177" s="1">
        <v>5</v>
      </c>
      <c r="K177" s="1">
        <v>14</v>
      </c>
      <c r="L177" s="1">
        <v>13</v>
      </c>
      <c r="M177" s="1">
        <f t="shared" si="36"/>
        <v>1</v>
      </c>
      <c r="N177" s="41" t="s">
        <v>488</v>
      </c>
    </row>
    <row r="178" spans="2:14" ht="12.75" customHeight="1" x14ac:dyDescent="0.25">
      <c r="B178" s="45">
        <f t="shared" si="37"/>
        <v>32</v>
      </c>
      <c r="C178" s="7" t="s">
        <v>38</v>
      </c>
      <c r="D178" s="1" t="s">
        <v>21</v>
      </c>
      <c r="E178" s="36">
        <f t="shared" si="34"/>
        <v>17</v>
      </c>
      <c r="F178" s="1">
        <f t="shared" si="35"/>
        <v>13</v>
      </c>
      <c r="G178" s="1">
        <v>5</v>
      </c>
      <c r="H178" s="1">
        <v>3</v>
      </c>
      <c r="I178" s="1">
        <v>4</v>
      </c>
      <c r="J178" s="1">
        <v>4</v>
      </c>
      <c r="K178" s="1">
        <v>15</v>
      </c>
      <c r="L178" s="1">
        <v>11</v>
      </c>
      <c r="M178" s="1">
        <f t="shared" si="36"/>
        <v>4</v>
      </c>
      <c r="N178" s="41" t="s">
        <v>487</v>
      </c>
    </row>
    <row r="179" spans="2:14" ht="12.75" customHeight="1" x14ac:dyDescent="0.25">
      <c r="B179" s="45">
        <f t="shared" si="37"/>
        <v>33</v>
      </c>
      <c r="C179" s="7" t="s">
        <v>213</v>
      </c>
      <c r="D179" s="1" t="s">
        <v>9</v>
      </c>
      <c r="E179" s="36">
        <f t="shared" ref="E179:E208" si="38">G179*2+H179+I179</f>
        <v>17</v>
      </c>
      <c r="F179" s="1">
        <f t="shared" ref="F179:F208" si="39">G179+I179+J179</f>
        <v>13</v>
      </c>
      <c r="G179" s="1">
        <v>5</v>
      </c>
      <c r="H179" s="1">
        <v>2</v>
      </c>
      <c r="I179" s="1">
        <v>5</v>
      </c>
      <c r="J179" s="1">
        <v>3</v>
      </c>
      <c r="K179" s="1">
        <v>16</v>
      </c>
      <c r="L179" s="1">
        <v>13</v>
      </c>
      <c r="M179" s="1">
        <f t="shared" ref="M179:M208" si="40">K179-L179</f>
        <v>3</v>
      </c>
      <c r="N179" s="41" t="s">
        <v>486</v>
      </c>
    </row>
    <row r="180" spans="2:14" ht="12.75" customHeight="1" x14ac:dyDescent="0.25">
      <c r="B180" s="45">
        <f t="shared" ref="B180:B208" si="41">B179+1</f>
        <v>34</v>
      </c>
      <c r="C180" s="7" t="s">
        <v>253</v>
      </c>
      <c r="D180" s="1" t="s">
        <v>99</v>
      </c>
      <c r="E180" s="36">
        <f t="shared" si="38"/>
        <v>16</v>
      </c>
      <c r="F180" s="1">
        <f t="shared" si="39"/>
        <v>14</v>
      </c>
      <c r="G180" s="1">
        <v>5</v>
      </c>
      <c r="H180" s="1">
        <v>2</v>
      </c>
      <c r="I180" s="1">
        <v>4</v>
      </c>
      <c r="J180" s="1">
        <v>5</v>
      </c>
      <c r="K180" s="1">
        <v>14</v>
      </c>
      <c r="L180" s="1">
        <v>14</v>
      </c>
      <c r="M180" s="1">
        <f t="shared" si="40"/>
        <v>0</v>
      </c>
      <c r="N180" s="41" t="s">
        <v>485</v>
      </c>
    </row>
    <row r="181" spans="2:14" ht="12.75" customHeight="1" x14ac:dyDescent="0.25">
      <c r="B181" s="45">
        <f t="shared" si="41"/>
        <v>35</v>
      </c>
      <c r="C181" s="7" t="s">
        <v>368</v>
      </c>
      <c r="D181" s="1" t="s">
        <v>25</v>
      </c>
      <c r="E181" s="36">
        <f t="shared" si="38"/>
        <v>16</v>
      </c>
      <c r="F181" s="1">
        <f t="shared" si="39"/>
        <v>13</v>
      </c>
      <c r="G181" s="1">
        <v>4</v>
      </c>
      <c r="H181" s="1">
        <v>2</v>
      </c>
      <c r="I181" s="1">
        <v>6</v>
      </c>
      <c r="J181" s="1">
        <v>3</v>
      </c>
      <c r="K181" s="1">
        <v>19</v>
      </c>
      <c r="L181" s="1">
        <v>17</v>
      </c>
      <c r="M181" s="1">
        <f t="shared" si="40"/>
        <v>2</v>
      </c>
      <c r="N181" s="41" t="s">
        <v>484</v>
      </c>
    </row>
    <row r="182" spans="2:14" ht="12.75" customHeight="1" x14ac:dyDescent="0.25">
      <c r="B182" s="45">
        <f t="shared" si="41"/>
        <v>36</v>
      </c>
      <c r="C182" s="7" t="s">
        <v>10</v>
      </c>
      <c r="D182" s="1" t="s">
        <v>9</v>
      </c>
      <c r="E182" s="36">
        <f t="shared" si="38"/>
        <v>16</v>
      </c>
      <c r="F182" s="1">
        <f t="shared" si="39"/>
        <v>15</v>
      </c>
      <c r="G182" s="1">
        <v>4</v>
      </c>
      <c r="H182" s="1">
        <v>2</v>
      </c>
      <c r="I182" s="1">
        <v>6</v>
      </c>
      <c r="J182" s="1">
        <v>5</v>
      </c>
      <c r="K182" s="1">
        <v>17</v>
      </c>
      <c r="L182" s="1">
        <v>16</v>
      </c>
      <c r="M182" s="1">
        <f t="shared" si="40"/>
        <v>1</v>
      </c>
      <c r="N182" s="41" t="s">
        <v>483</v>
      </c>
    </row>
    <row r="183" spans="2:14" ht="12.75" customHeight="1" x14ac:dyDescent="0.25">
      <c r="B183" s="45">
        <f t="shared" si="41"/>
        <v>37</v>
      </c>
      <c r="C183" s="7" t="s">
        <v>185</v>
      </c>
      <c r="D183" s="1" t="s">
        <v>15</v>
      </c>
      <c r="E183" s="36">
        <f t="shared" si="38"/>
        <v>15</v>
      </c>
      <c r="F183" s="1">
        <f t="shared" si="39"/>
        <v>13</v>
      </c>
      <c r="G183" s="1">
        <v>5</v>
      </c>
      <c r="H183" s="1">
        <v>2</v>
      </c>
      <c r="I183" s="1">
        <v>3</v>
      </c>
      <c r="J183" s="1">
        <v>5</v>
      </c>
      <c r="K183" s="1">
        <v>15</v>
      </c>
      <c r="L183" s="1">
        <v>18</v>
      </c>
      <c r="M183" s="1">
        <f t="shared" si="40"/>
        <v>-3</v>
      </c>
      <c r="N183" s="41" t="s">
        <v>482</v>
      </c>
    </row>
    <row r="184" spans="2:14" ht="12.75" customHeight="1" x14ac:dyDescent="0.25">
      <c r="B184" s="45">
        <f t="shared" si="41"/>
        <v>38</v>
      </c>
      <c r="C184" s="7" t="s">
        <v>14</v>
      </c>
      <c r="D184" s="1" t="s">
        <v>18</v>
      </c>
      <c r="E184" s="36">
        <f t="shared" si="38"/>
        <v>15</v>
      </c>
      <c r="F184" s="1">
        <f t="shared" si="39"/>
        <v>15</v>
      </c>
      <c r="G184" s="1">
        <v>4</v>
      </c>
      <c r="H184" s="1">
        <v>3</v>
      </c>
      <c r="I184" s="1">
        <v>4</v>
      </c>
      <c r="J184" s="1">
        <v>7</v>
      </c>
      <c r="K184" s="1">
        <v>14</v>
      </c>
      <c r="L184" s="1">
        <v>20</v>
      </c>
      <c r="M184" s="1">
        <f t="shared" si="40"/>
        <v>-6</v>
      </c>
      <c r="N184" s="41" t="s">
        <v>481</v>
      </c>
    </row>
    <row r="185" spans="2:14" ht="12.75" customHeight="1" x14ac:dyDescent="0.25">
      <c r="B185" s="45">
        <f t="shared" si="41"/>
        <v>39</v>
      </c>
      <c r="C185" s="7" t="s">
        <v>180</v>
      </c>
      <c r="D185" s="1" t="s">
        <v>87</v>
      </c>
      <c r="E185" s="36">
        <f t="shared" si="38"/>
        <v>14</v>
      </c>
      <c r="F185" s="1">
        <f t="shared" si="39"/>
        <v>13</v>
      </c>
      <c r="G185" s="1">
        <v>5</v>
      </c>
      <c r="H185" s="1">
        <v>1</v>
      </c>
      <c r="I185" s="1">
        <v>3</v>
      </c>
      <c r="J185" s="1">
        <v>5</v>
      </c>
      <c r="K185" s="1">
        <v>12</v>
      </c>
      <c r="L185" s="1">
        <v>11</v>
      </c>
      <c r="M185" s="1">
        <f t="shared" si="40"/>
        <v>1</v>
      </c>
      <c r="N185" s="41" t="s">
        <v>480</v>
      </c>
    </row>
    <row r="186" spans="2:14" ht="12.75" customHeight="1" x14ac:dyDescent="0.25">
      <c r="B186" s="45">
        <f t="shared" si="41"/>
        <v>40</v>
      </c>
      <c r="C186" s="7" t="s">
        <v>14</v>
      </c>
      <c r="D186" s="1" t="s">
        <v>13</v>
      </c>
      <c r="E186" s="36">
        <f t="shared" si="38"/>
        <v>14</v>
      </c>
      <c r="F186" s="1">
        <f t="shared" si="39"/>
        <v>16</v>
      </c>
      <c r="G186" s="1">
        <v>5</v>
      </c>
      <c r="H186" s="1">
        <v>1</v>
      </c>
      <c r="I186" s="1">
        <v>3</v>
      </c>
      <c r="J186" s="1">
        <v>8</v>
      </c>
      <c r="K186" s="1">
        <v>13</v>
      </c>
      <c r="L186" s="1">
        <v>30</v>
      </c>
      <c r="M186" s="1">
        <f t="shared" si="40"/>
        <v>-17</v>
      </c>
      <c r="N186" s="41" t="s">
        <v>479</v>
      </c>
    </row>
    <row r="187" spans="2:14" ht="12.75" customHeight="1" x14ac:dyDescent="0.25">
      <c r="B187" s="45">
        <f t="shared" si="41"/>
        <v>41</v>
      </c>
      <c r="C187" s="7" t="s">
        <v>102</v>
      </c>
      <c r="D187" s="1" t="s">
        <v>48</v>
      </c>
      <c r="E187" s="36">
        <f t="shared" si="38"/>
        <v>14</v>
      </c>
      <c r="F187" s="1">
        <f t="shared" si="39"/>
        <v>15</v>
      </c>
      <c r="G187" s="1">
        <v>4</v>
      </c>
      <c r="H187" s="1">
        <v>1</v>
      </c>
      <c r="I187" s="1">
        <v>5</v>
      </c>
      <c r="J187" s="1">
        <v>6</v>
      </c>
      <c r="K187" s="1">
        <v>18</v>
      </c>
      <c r="L187" s="1">
        <v>29</v>
      </c>
      <c r="M187" s="1">
        <f t="shared" si="40"/>
        <v>-11</v>
      </c>
      <c r="N187" s="41" t="s">
        <v>478</v>
      </c>
    </row>
    <row r="188" spans="2:14" ht="12.75" customHeight="1" x14ac:dyDescent="0.25">
      <c r="B188" s="45">
        <f t="shared" si="41"/>
        <v>42</v>
      </c>
      <c r="C188" s="7" t="s">
        <v>98</v>
      </c>
      <c r="D188" s="1" t="s">
        <v>70</v>
      </c>
      <c r="E188" s="36">
        <f t="shared" si="38"/>
        <v>14</v>
      </c>
      <c r="F188" s="1">
        <f t="shared" si="39"/>
        <v>15</v>
      </c>
      <c r="G188" s="1">
        <v>3</v>
      </c>
      <c r="H188" s="1">
        <v>2</v>
      </c>
      <c r="I188" s="1">
        <v>6</v>
      </c>
      <c r="J188" s="1">
        <v>6</v>
      </c>
      <c r="K188" s="1">
        <v>15</v>
      </c>
      <c r="L188" s="1">
        <v>20</v>
      </c>
      <c r="M188" s="1">
        <f t="shared" si="40"/>
        <v>-5</v>
      </c>
      <c r="N188" s="41" t="s">
        <v>477</v>
      </c>
    </row>
    <row r="189" spans="2:14" ht="12.75" customHeight="1" x14ac:dyDescent="0.25">
      <c r="B189" s="45">
        <f t="shared" si="41"/>
        <v>43</v>
      </c>
      <c r="C189" s="7" t="s">
        <v>275</v>
      </c>
      <c r="D189" s="1" t="s">
        <v>15</v>
      </c>
      <c r="E189" s="36">
        <f t="shared" si="38"/>
        <v>13</v>
      </c>
      <c r="F189" s="1">
        <f t="shared" si="39"/>
        <v>13</v>
      </c>
      <c r="G189" s="1">
        <v>5</v>
      </c>
      <c r="H189" s="1">
        <v>2</v>
      </c>
      <c r="I189" s="1">
        <v>1</v>
      </c>
      <c r="J189" s="1">
        <v>7</v>
      </c>
      <c r="K189" s="1">
        <v>14</v>
      </c>
      <c r="L189" s="1">
        <v>17</v>
      </c>
      <c r="M189" s="1">
        <f t="shared" si="40"/>
        <v>-3</v>
      </c>
      <c r="N189" s="41" t="s">
        <v>476</v>
      </c>
    </row>
    <row r="190" spans="2:14" ht="12.75" customHeight="1" x14ac:dyDescent="0.25">
      <c r="B190" s="45">
        <f t="shared" si="41"/>
        <v>44</v>
      </c>
      <c r="C190" s="7" t="s">
        <v>259</v>
      </c>
      <c r="D190" s="1" t="s">
        <v>66</v>
      </c>
      <c r="E190" s="36">
        <f t="shared" si="38"/>
        <v>13</v>
      </c>
      <c r="F190" s="1">
        <f t="shared" si="39"/>
        <v>13</v>
      </c>
      <c r="G190" s="1">
        <v>4</v>
      </c>
      <c r="H190" s="1">
        <v>3</v>
      </c>
      <c r="I190" s="1">
        <v>2</v>
      </c>
      <c r="J190" s="1">
        <v>7</v>
      </c>
      <c r="K190" s="1">
        <v>16</v>
      </c>
      <c r="L190" s="1">
        <v>22</v>
      </c>
      <c r="M190" s="1">
        <f t="shared" si="40"/>
        <v>-6</v>
      </c>
      <c r="N190" s="41" t="s">
        <v>475</v>
      </c>
    </row>
    <row r="191" spans="2:14" ht="12.75" customHeight="1" x14ac:dyDescent="0.25">
      <c r="B191" s="45">
        <f t="shared" si="41"/>
        <v>45</v>
      </c>
      <c r="C191" s="7" t="s">
        <v>371</v>
      </c>
      <c r="D191" s="1" t="s">
        <v>35</v>
      </c>
      <c r="E191" s="36">
        <f t="shared" si="38"/>
        <v>13</v>
      </c>
      <c r="F191" s="1">
        <f t="shared" si="39"/>
        <v>13</v>
      </c>
      <c r="G191" s="1">
        <v>3</v>
      </c>
      <c r="H191" s="1">
        <v>2</v>
      </c>
      <c r="I191" s="1">
        <v>5</v>
      </c>
      <c r="J191" s="1">
        <v>5</v>
      </c>
      <c r="K191" s="1">
        <v>19</v>
      </c>
      <c r="L191" s="1">
        <v>21</v>
      </c>
      <c r="M191" s="1">
        <f t="shared" si="40"/>
        <v>-2</v>
      </c>
      <c r="N191" s="41" t="s">
        <v>474</v>
      </c>
    </row>
    <row r="192" spans="2:14" ht="12.75" customHeight="1" x14ac:dyDescent="0.25">
      <c r="B192" s="45">
        <f t="shared" si="41"/>
        <v>46</v>
      </c>
      <c r="C192" s="7" t="s">
        <v>473</v>
      </c>
      <c r="D192" s="6" t="s">
        <v>21</v>
      </c>
      <c r="E192" s="36">
        <f t="shared" si="38"/>
        <v>12</v>
      </c>
      <c r="F192" s="1">
        <f t="shared" si="39"/>
        <v>13</v>
      </c>
      <c r="G192" s="1">
        <v>4</v>
      </c>
      <c r="H192" s="1">
        <v>2</v>
      </c>
      <c r="I192" s="1">
        <v>2</v>
      </c>
      <c r="J192" s="1">
        <v>7</v>
      </c>
      <c r="K192" s="1">
        <v>13</v>
      </c>
      <c r="L192" s="1">
        <v>18</v>
      </c>
      <c r="M192" s="1">
        <f t="shared" si="40"/>
        <v>-5</v>
      </c>
      <c r="N192" s="41" t="s">
        <v>472</v>
      </c>
    </row>
    <row r="193" spans="2:14" ht="12.75" customHeight="1" x14ac:dyDescent="0.25">
      <c r="B193" s="45">
        <f t="shared" si="41"/>
        <v>47</v>
      </c>
      <c r="C193" s="7" t="s">
        <v>250</v>
      </c>
      <c r="D193" s="6" t="s">
        <v>66</v>
      </c>
      <c r="E193" s="36">
        <f t="shared" si="38"/>
        <v>12</v>
      </c>
      <c r="F193" s="1">
        <f t="shared" si="39"/>
        <v>13</v>
      </c>
      <c r="G193" s="1">
        <v>3</v>
      </c>
      <c r="H193" s="1">
        <v>2</v>
      </c>
      <c r="I193" s="1">
        <v>4</v>
      </c>
      <c r="J193" s="1">
        <v>6</v>
      </c>
      <c r="K193" s="1">
        <v>12</v>
      </c>
      <c r="L193" s="1">
        <v>16</v>
      </c>
      <c r="M193" s="1">
        <f t="shared" si="40"/>
        <v>-4</v>
      </c>
      <c r="N193" s="41" t="s">
        <v>471</v>
      </c>
    </row>
    <row r="194" spans="2:14" ht="12.75" customHeight="1" x14ac:dyDescent="0.25">
      <c r="B194" s="45">
        <f t="shared" si="41"/>
        <v>48</v>
      </c>
      <c r="C194" s="7" t="s">
        <v>218</v>
      </c>
      <c r="D194" s="6" t="s">
        <v>6</v>
      </c>
      <c r="E194" s="36">
        <f t="shared" si="38"/>
        <v>11</v>
      </c>
      <c r="F194" s="1">
        <f t="shared" si="39"/>
        <v>13</v>
      </c>
      <c r="G194" s="1">
        <v>5</v>
      </c>
      <c r="H194" s="1">
        <v>0</v>
      </c>
      <c r="I194" s="1">
        <v>1</v>
      </c>
      <c r="J194" s="1">
        <v>7</v>
      </c>
      <c r="K194" s="1">
        <v>10</v>
      </c>
      <c r="L194" s="1">
        <v>27</v>
      </c>
      <c r="M194" s="1">
        <f t="shared" si="40"/>
        <v>-17</v>
      </c>
      <c r="N194" s="41" t="s">
        <v>470</v>
      </c>
    </row>
    <row r="195" spans="2:14" ht="12.75" customHeight="1" x14ac:dyDescent="0.25">
      <c r="B195" s="45">
        <f t="shared" si="41"/>
        <v>49</v>
      </c>
      <c r="C195" s="7" t="s">
        <v>263</v>
      </c>
      <c r="D195" s="6" t="s">
        <v>35</v>
      </c>
      <c r="E195" s="36">
        <f t="shared" si="38"/>
        <v>11</v>
      </c>
      <c r="F195" s="1">
        <f t="shared" si="39"/>
        <v>13</v>
      </c>
      <c r="G195" s="1">
        <v>4</v>
      </c>
      <c r="H195" s="1">
        <v>1</v>
      </c>
      <c r="I195" s="1">
        <v>2</v>
      </c>
      <c r="J195" s="1">
        <v>7</v>
      </c>
      <c r="K195" s="1">
        <v>16</v>
      </c>
      <c r="L195" s="1">
        <v>23</v>
      </c>
      <c r="M195" s="1">
        <f t="shared" si="40"/>
        <v>-7</v>
      </c>
      <c r="N195" s="41" t="s">
        <v>469</v>
      </c>
    </row>
    <row r="196" spans="2:14" ht="12.75" customHeight="1" x14ac:dyDescent="0.25">
      <c r="B196" s="45">
        <f t="shared" si="41"/>
        <v>50</v>
      </c>
      <c r="C196" s="7" t="s">
        <v>234</v>
      </c>
      <c r="D196" s="6" t="s">
        <v>9</v>
      </c>
      <c r="E196" s="36">
        <f t="shared" si="38"/>
        <v>11</v>
      </c>
      <c r="F196" s="1">
        <f t="shared" si="39"/>
        <v>13</v>
      </c>
      <c r="G196" s="1">
        <v>3</v>
      </c>
      <c r="H196" s="1">
        <v>1</v>
      </c>
      <c r="I196" s="1">
        <v>4</v>
      </c>
      <c r="J196" s="1">
        <v>6</v>
      </c>
      <c r="K196" s="1">
        <v>8</v>
      </c>
      <c r="L196" s="1">
        <v>24</v>
      </c>
      <c r="M196" s="1">
        <f t="shared" si="40"/>
        <v>-16</v>
      </c>
      <c r="N196" s="41" t="s">
        <v>468</v>
      </c>
    </row>
    <row r="197" spans="2:14" ht="12.75" customHeight="1" x14ac:dyDescent="0.25">
      <c r="B197" s="45">
        <f t="shared" si="41"/>
        <v>51</v>
      </c>
      <c r="C197" s="7" t="s">
        <v>135</v>
      </c>
      <c r="D197" s="6" t="s">
        <v>41</v>
      </c>
      <c r="E197" s="36">
        <f t="shared" si="38"/>
        <v>11</v>
      </c>
      <c r="F197" s="1">
        <f t="shared" si="39"/>
        <v>13</v>
      </c>
      <c r="G197" s="1">
        <v>3</v>
      </c>
      <c r="H197" s="1">
        <v>1</v>
      </c>
      <c r="I197" s="1">
        <v>4</v>
      </c>
      <c r="J197" s="1">
        <v>6</v>
      </c>
      <c r="K197" s="1">
        <v>17</v>
      </c>
      <c r="L197" s="1">
        <v>27</v>
      </c>
      <c r="M197" s="1">
        <f t="shared" si="40"/>
        <v>-10</v>
      </c>
      <c r="N197" s="41" t="s">
        <v>467</v>
      </c>
    </row>
    <row r="198" spans="2:14" ht="12.75" customHeight="1" x14ac:dyDescent="0.25">
      <c r="B198" s="45">
        <f t="shared" si="41"/>
        <v>52</v>
      </c>
      <c r="C198" s="7" t="s">
        <v>366</v>
      </c>
      <c r="D198" s="6" t="s">
        <v>55</v>
      </c>
      <c r="E198" s="36">
        <f t="shared" si="38"/>
        <v>11</v>
      </c>
      <c r="F198" s="1">
        <f t="shared" si="39"/>
        <v>13</v>
      </c>
      <c r="G198" s="1">
        <v>4</v>
      </c>
      <c r="H198" s="1">
        <v>1</v>
      </c>
      <c r="I198" s="1">
        <v>2</v>
      </c>
      <c r="J198" s="1">
        <v>7</v>
      </c>
      <c r="K198" s="1">
        <v>15</v>
      </c>
      <c r="L198" s="1">
        <v>16</v>
      </c>
      <c r="M198" s="1">
        <f t="shared" si="40"/>
        <v>-1</v>
      </c>
      <c r="N198" s="41" t="s">
        <v>466</v>
      </c>
    </row>
    <row r="199" spans="2:14" ht="12.75" customHeight="1" x14ac:dyDescent="0.25">
      <c r="B199" s="45">
        <f t="shared" si="41"/>
        <v>53</v>
      </c>
      <c r="C199" s="7" t="s">
        <v>225</v>
      </c>
      <c r="D199" s="6" t="s">
        <v>116</v>
      </c>
      <c r="E199" s="36">
        <f t="shared" si="38"/>
        <v>10</v>
      </c>
      <c r="F199" s="1">
        <f t="shared" si="39"/>
        <v>15</v>
      </c>
      <c r="G199" s="1">
        <v>3</v>
      </c>
      <c r="H199" s="1">
        <v>1</v>
      </c>
      <c r="I199" s="1">
        <v>3</v>
      </c>
      <c r="J199" s="1">
        <v>9</v>
      </c>
      <c r="K199" s="1">
        <v>12</v>
      </c>
      <c r="L199" s="1">
        <v>21</v>
      </c>
      <c r="M199" s="1">
        <f t="shared" si="40"/>
        <v>-9</v>
      </c>
      <c r="N199" s="41" t="s">
        <v>465</v>
      </c>
    </row>
    <row r="200" spans="2:14" ht="12.75" customHeight="1" x14ac:dyDescent="0.25">
      <c r="B200" s="45">
        <f t="shared" si="41"/>
        <v>54</v>
      </c>
      <c r="C200" s="7" t="s">
        <v>161</v>
      </c>
      <c r="D200" s="6" t="s">
        <v>76</v>
      </c>
      <c r="E200" s="36">
        <f t="shared" si="38"/>
        <v>9</v>
      </c>
      <c r="F200" s="1">
        <f t="shared" si="39"/>
        <v>13</v>
      </c>
      <c r="G200" s="1">
        <v>3</v>
      </c>
      <c r="H200" s="1">
        <v>1</v>
      </c>
      <c r="I200" s="1">
        <v>2</v>
      </c>
      <c r="J200" s="1">
        <v>8</v>
      </c>
      <c r="K200" s="1">
        <v>9</v>
      </c>
      <c r="L200" s="1">
        <v>22</v>
      </c>
      <c r="M200" s="1">
        <f t="shared" si="40"/>
        <v>-13</v>
      </c>
      <c r="N200" s="41" t="s">
        <v>464</v>
      </c>
    </row>
    <row r="201" spans="2:14" ht="12.75" customHeight="1" x14ac:dyDescent="0.25">
      <c r="B201" s="45">
        <f t="shared" si="41"/>
        <v>55</v>
      </c>
      <c r="C201" s="7" t="s">
        <v>45</v>
      </c>
      <c r="D201" s="1" t="s">
        <v>2</v>
      </c>
      <c r="E201" s="36">
        <f t="shared" si="38"/>
        <v>9</v>
      </c>
      <c r="F201" s="1">
        <f t="shared" si="39"/>
        <v>13</v>
      </c>
      <c r="G201" s="1">
        <v>2</v>
      </c>
      <c r="H201" s="1">
        <v>0</v>
      </c>
      <c r="I201" s="1">
        <v>5</v>
      </c>
      <c r="J201" s="1">
        <v>6</v>
      </c>
      <c r="K201" s="1">
        <v>9</v>
      </c>
      <c r="L201" s="1">
        <v>28</v>
      </c>
      <c r="M201" s="1">
        <f t="shared" si="40"/>
        <v>-19</v>
      </c>
      <c r="N201" s="41" t="s">
        <v>463</v>
      </c>
    </row>
    <row r="202" spans="2:14" ht="12.75" customHeight="1" x14ac:dyDescent="0.25">
      <c r="B202" s="45">
        <f t="shared" si="41"/>
        <v>56</v>
      </c>
      <c r="C202" s="7" t="s">
        <v>210</v>
      </c>
      <c r="D202" s="1" t="s">
        <v>48</v>
      </c>
      <c r="E202" s="36">
        <f t="shared" si="38"/>
        <v>8</v>
      </c>
      <c r="F202" s="1">
        <f t="shared" si="39"/>
        <v>15</v>
      </c>
      <c r="G202" s="1">
        <v>1</v>
      </c>
      <c r="H202" s="1">
        <v>0</v>
      </c>
      <c r="I202" s="1">
        <v>6</v>
      </c>
      <c r="J202" s="1">
        <v>8</v>
      </c>
      <c r="K202" s="1">
        <v>8</v>
      </c>
      <c r="L202" s="1">
        <v>22</v>
      </c>
      <c r="M202" s="1">
        <f t="shared" si="40"/>
        <v>-14</v>
      </c>
      <c r="N202" s="41" t="s">
        <v>462</v>
      </c>
    </row>
    <row r="203" spans="2:14" ht="12.75" customHeight="1" x14ac:dyDescent="0.25">
      <c r="B203" s="45">
        <f t="shared" si="41"/>
        <v>57</v>
      </c>
      <c r="C203" s="7" t="s">
        <v>256</v>
      </c>
      <c r="D203" s="1" t="s">
        <v>2</v>
      </c>
      <c r="E203" s="36">
        <f t="shared" si="38"/>
        <v>7</v>
      </c>
      <c r="F203" s="1">
        <f t="shared" si="39"/>
        <v>13</v>
      </c>
      <c r="G203" s="1">
        <v>2</v>
      </c>
      <c r="H203" s="1">
        <v>1</v>
      </c>
      <c r="I203" s="1">
        <v>2</v>
      </c>
      <c r="J203" s="1">
        <v>9</v>
      </c>
      <c r="K203" s="1">
        <v>9</v>
      </c>
      <c r="L203" s="1">
        <v>22</v>
      </c>
      <c r="M203" s="1">
        <f t="shared" si="40"/>
        <v>-13</v>
      </c>
      <c r="N203" s="41" t="s">
        <v>461</v>
      </c>
    </row>
    <row r="204" spans="2:14" ht="12.75" customHeight="1" x14ac:dyDescent="0.25">
      <c r="B204" s="45">
        <f t="shared" si="41"/>
        <v>58</v>
      </c>
      <c r="C204" s="7" t="s">
        <v>460</v>
      </c>
      <c r="D204" s="6" t="s">
        <v>25</v>
      </c>
      <c r="E204" s="36">
        <f t="shared" si="38"/>
        <v>7</v>
      </c>
      <c r="F204" s="1">
        <f t="shared" si="39"/>
        <v>13</v>
      </c>
      <c r="G204" s="1">
        <v>2</v>
      </c>
      <c r="H204" s="1">
        <v>0</v>
      </c>
      <c r="I204" s="1">
        <v>3</v>
      </c>
      <c r="J204" s="1">
        <v>8</v>
      </c>
      <c r="K204" s="1">
        <v>14</v>
      </c>
      <c r="L204" s="1">
        <v>29</v>
      </c>
      <c r="M204" s="1">
        <f t="shared" si="40"/>
        <v>-15</v>
      </c>
      <c r="N204" s="41" t="s">
        <v>459</v>
      </c>
    </row>
    <row r="205" spans="2:14" ht="12.75" customHeight="1" x14ac:dyDescent="0.25">
      <c r="B205" s="45">
        <f t="shared" si="41"/>
        <v>59</v>
      </c>
      <c r="C205" s="7" t="s">
        <v>22</v>
      </c>
      <c r="D205" s="6" t="s">
        <v>25</v>
      </c>
      <c r="E205" s="36">
        <f t="shared" si="38"/>
        <v>7</v>
      </c>
      <c r="F205" s="1">
        <f t="shared" si="39"/>
        <v>13</v>
      </c>
      <c r="G205" s="1">
        <v>1</v>
      </c>
      <c r="H205" s="1">
        <v>1</v>
      </c>
      <c r="I205" s="1">
        <v>4</v>
      </c>
      <c r="J205" s="1">
        <v>8</v>
      </c>
      <c r="K205" s="1">
        <v>11</v>
      </c>
      <c r="L205" s="1">
        <v>20</v>
      </c>
      <c r="M205" s="1">
        <f t="shared" si="40"/>
        <v>-9</v>
      </c>
      <c r="N205" s="41" t="s">
        <v>458</v>
      </c>
    </row>
    <row r="206" spans="2:14" ht="12.75" customHeight="1" x14ac:dyDescent="0.25">
      <c r="B206" s="45">
        <f t="shared" si="41"/>
        <v>60</v>
      </c>
      <c r="C206" s="7" t="s">
        <v>167</v>
      </c>
      <c r="D206" s="6" t="s">
        <v>18</v>
      </c>
      <c r="E206" s="36">
        <f t="shared" si="38"/>
        <v>7</v>
      </c>
      <c r="F206" s="1">
        <f t="shared" si="39"/>
        <v>15</v>
      </c>
      <c r="G206" s="1">
        <v>1</v>
      </c>
      <c r="H206" s="1">
        <v>0</v>
      </c>
      <c r="I206" s="1">
        <v>5</v>
      </c>
      <c r="J206" s="1">
        <v>9</v>
      </c>
      <c r="K206" s="1">
        <v>6</v>
      </c>
      <c r="L206" s="1">
        <v>21</v>
      </c>
      <c r="M206" s="1">
        <f t="shared" si="40"/>
        <v>-15</v>
      </c>
      <c r="N206" s="41" t="s">
        <v>457</v>
      </c>
    </row>
    <row r="207" spans="2:14" ht="12.75" customHeight="1" x14ac:dyDescent="0.25">
      <c r="B207" s="45">
        <f t="shared" si="41"/>
        <v>61</v>
      </c>
      <c r="C207" s="7" t="s">
        <v>65</v>
      </c>
      <c r="D207" s="6" t="s">
        <v>64</v>
      </c>
      <c r="E207" s="36">
        <f t="shared" si="38"/>
        <v>6</v>
      </c>
      <c r="F207" s="1">
        <f t="shared" si="39"/>
        <v>15</v>
      </c>
      <c r="G207" s="1">
        <v>2</v>
      </c>
      <c r="H207" s="1">
        <v>0</v>
      </c>
      <c r="I207" s="1">
        <v>2</v>
      </c>
      <c r="J207" s="1">
        <v>11</v>
      </c>
      <c r="K207" s="1">
        <v>12</v>
      </c>
      <c r="L207" s="1">
        <v>27</v>
      </c>
      <c r="M207" s="1">
        <f t="shared" si="40"/>
        <v>-15</v>
      </c>
      <c r="N207" s="41" t="s">
        <v>456</v>
      </c>
    </row>
    <row r="208" spans="2:14" ht="12.75" customHeight="1" x14ac:dyDescent="0.25">
      <c r="B208" s="45">
        <f t="shared" si="41"/>
        <v>62</v>
      </c>
      <c r="C208" s="7" t="s">
        <v>194</v>
      </c>
      <c r="D208" s="6" t="s">
        <v>146</v>
      </c>
      <c r="E208" s="36">
        <f t="shared" si="38"/>
        <v>5</v>
      </c>
      <c r="F208" s="1">
        <f t="shared" si="39"/>
        <v>13</v>
      </c>
      <c r="G208" s="1">
        <v>1</v>
      </c>
      <c r="H208" s="1">
        <v>0</v>
      </c>
      <c r="I208" s="1">
        <v>3</v>
      </c>
      <c r="J208" s="1">
        <v>9</v>
      </c>
      <c r="K208" s="1">
        <v>13</v>
      </c>
      <c r="L208" s="1">
        <v>32</v>
      </c>
      <c r="M208" s="1">
        <f t="shared" si="40"/>
        <v>-19</v>
      </c>
      <c r="N208" s="41" t="s">
        <v>455</v>
      </c>
    </row>
    <row r="209" spans="3:13" ht="11.25" customHeight="1" x14ac:dyDescent="0.25">
      <c r="C209" s="7"/>
      <c r="D209" s="6"/>
    </row>
    <row r="210" spans="3:13" ht="12.75" customHeight="1" x14ac:dyDescent="0.25">
      <c r="C210" s="7"/>
      <c r="D210" s="6"/>
      <c r="F210" s="2">
        <f t="shared" ref="F210:M210" si="42">SUM(F147:F208)</f>
        <v>971</v>
      </c>
      <c r="G210" s="2">
        <f t="shared" si="42"/>
        <v>354</v>
      </c>
      <c r="H210" s="2">
        <f t="shared" si="42"/>
        <v>178</v>
      </c>
      <c r="I210" s="2">
        <f t="shared" si="42"/>
        <v>262</v>
      </c>
      <c r="J210" s="2">
        <f t="shared" si="42"/>
        <v>355</v>
      </c>
      <c r="K210" s="2">
        <f t="shared" si="42"/>
        <v>1203</v>
      </c>
      <c r="L210" s="2">
        <f t="shared" si="42"/>
        <v>1200</v>
      </c>
      <c r="M210" s="2">
        <f t="shared" si="42"/>
        <v>3</v>
      </c>
    </row>
    <row r="211" spans="3:13" ht="12.75" customHeight="1" x14ac:dyDescent="0.25">
      <c r="C211" s="7"/>
      <c r="D211" s="6"/>
    </row>
    <row r="212" spans="3:13" ht="12.75" customHeight="1" x14ac:dyDescent="0.25">
      <c r="C212" s="7"/>
      <c r="D212" s="6"/>
    </row>
    <row r="213" spans="3:13" ht="12.75" customHeight="1" x14ac:dyDescent="0.25">
      <c r="C213" s="7"/>
      <c r="D213" s="6"/>
    </row>
    <row r="214" spans="3:13" ht="12.75" customHeight="1" x14ac:dyDescent="0.25">
      <c r="C214" s="7"/>
      <c r="D214" s="6"/>
    </row>
    <row r="215" spans="3:13" ht="12.75" customHeight="1" x14ac:dyDescent="0.25">
      <c r="C215" s="7"/>
      <c r="D215" s="6"/>
    </row>
    <row r="216" spans="3:13" ht="12.75" customHeight="1" x14ac:dyDescent="0.25">
      <c r="C216" s="7"/>
      <c r="D216" s="6"/>
    </row>
    <row r="217" spans="3:13" ht="12.75" customHeight="1" x14ac:dyDescent="0.25">
      <c r="C217" s="7"/>
      <c r="D217" s="6"/>
    </row>
    <row r="218" spans="3:13" ht="12.75" customHeight="1" x14ac:dyDescent="0.25">
      <c r="C218" s="7"/>
      <c r="D218" s="6"/>
    </row>
    <row r="219" spans="3:13" ht="12.75" customHeight="1" x14ac:dyDescent="0.25">
      <c r="C219" s="7"/>
      <c r="D219" s="6"/>
    </row>
    <row r="220" spans="3:13" ht="12.75" customHeight="1" x14ac:dyDescent="0.25">
      <c r="C220" s="7"/>
      <c r="D220" s="6"/>
    </row>
    <row r="221" spans="3:13" ht="12.75" customHeight="1" x14ac:dyDescent="0.25">
      <c r="C221" s="8"/>
    </row>
    <row r="222" spans="3:13" ht="12.75" customHeight="1" x14ac:dyDescent="0.25">
      <c r="C222" s="7"/>
    </row>
    <row r="223" spans="3:13" ht="12.75" customHeight="1" x14ac:dyDescent="0.25">
      <c r="C223" s="7"/>
    </row>
    <row r="224" spans="3:13" ht="12.75" customHeight="1" x14ac:dyDescent="0.25">
      <c r="C224" s="7"/>
    </row>
    <row r="225" spans="3:3" ht="12.75" customHeight="1" x14ac:dyDescent="0.25">
      <c r="C225" s="7"/>
    </row>
    <row r="226" spans="3:3" ht="12.75" customHeight="1" x14ac:dyDescent="0.25">
      <c r="C226" s="7"/>
    </row>
    <row r="227" spans="3:3" ht="12.75" customHeight="1" x14ac:dyDescent="0.25">
      <c r="C227" s="7"/>
    </row>
    <row r="228" spans="3:3" ht="12.75" customHeight="1" x14ac:dyDescent="0.25">
      <c r="C228" s="7"/>
    </row>
    <row r="229" spans="3:3" ht="12.75" customHeight="1" x14ac:dyDescent="0.25">
      <c r="C229" s="7"/>
    </row>
    <row r="230" spans="3:3" ht="12.75" customHeight="1" x14ac:dyDescent="0.25">
      <c r="C230" s="7"/>
    </row>
    <row r="231" spans="3:3" ht="12.75" customHeight="1" x14ac:dyDescent="0.25">
      <c r="C231" s="7"/>
    </row>
    <row r="232" spans="3:3" ht="12.75" customHeight="1" x14ac:dyDescent="0.25">
      <c r="C232" s="7"/>
    </row>
    <row r="233" spans="3:3" ht="12.75" customHeight="1" x14ac:dyDescent="0.25">
      <c r="C233" s="7"/>
    </row>
    <row r="234" spans="3:3" ht="12.75" customHeight="1" x14ac:dyDescent="0.25">
      <c r="C234" s="7"/>
    </row>
    <row r="235" spans="3:3" ht="12.75" customHeight="1" x14ac:dyDescent="0.25">
      <c r="C235" s="7"/>
    </row>
    <row r="236" spans="3:3" ht="12.75" customHeight="1" x14ac:dyDescent="0.25">
      <c r="C236" s="7"/>
    </row>
    <row r="237" spans="3:3" ht="12.75" customHeight="1" x14ac:dyDescent="0.25">
      <c r="C237" s="7"/>
    </row>
    <row r="238" spans="3:3" ht="12.75" customHeight="1" x14ac:dyDescent="0.25">
      <c r="C238" s="7"/>
    </row>
    <row r="239" spans="3:3" ht="12.75" customHeight="1" x14ac:dyDescent="0.25">
      <c r="C239" s="7"/>
    </row>
    <row r="240" spans="3:3" ht="12.75" customHeight="1" x14ac:dyDescent="0.25">
      <c r="C240" s="7"/>
    </row>
    <row r="241" spans="3:4" ht="12.75" customHeight="1" x14ac:dyDescent="0.25">
      <c r="C241" s="7"/>
    </row>
    <row r="242" spans="3:4" ht="12.75" customHeight="1" x14ac:dyDescent="0.25">
      <c r="C242" s="7"/>
    </row>
    <row r="243" spans="3:4" ht="12.75" customHeight="1" x14ac:dyDescent="0.25">
      <c r="C243" s="7"/>
    </row>
    <row r="244" spans="3:4" ht="12.75" customHeight="1" x14ac:dyDescent="0.25">
      <c r="C244" s="7"/>
    </row>
    <row r="245" spans="3:4" ht="12.75" customHeight="1" x14ac:dyDescent="0.25">
      <c r="C245" s="7"/>
    </row>
    <row r="246" spans="3:4" ht="12.75" customHeight="1" x14ac:dyDescent="0.25">
      <c r="C246" s="7"/>
      <c r="D246" s="6"/>
    </row>
    <row r="247" spans="3:4" ht="12.75" customHeight="1" x14ac:dyDescent="0.25">
      <c r="C247" s="7"/>
      <c r="D247" s="6"/>
    </row>
    <row r="248" spans="3:4" ht="12.75" customHeight="1" x14ac:dyDescent="0.25">
      <c r="C248" s="7"/>
      <c r="D248" s="6"/>
    </row>
    <row r="249" spans="3:4" ht="12.75" customHeight="1" x14ac:dyDescent="0.25">
      <c r="C249" s="7"/>
      <c r="D249" s="6"/>
    </row>
    <row r="250" spans="3:4" ht="12.75" customHeight="1" x14ac:dyDescent="0.25">
      <c r="C250" s="7"/>
      <c r="D250" s="6"/>
    </row>
    <row r="251" spans="3:4" ht="12.75" customHeight="1" x14ac:dyDescent="0.25">
      <c r="C251" s="7"/>
      <c r="D251" s="6"/>
    </row>
    <row r="252" spans="3:4" ht="12.75" customHeight="1" x14ac:dyDescent="0.25">
      <c r="C252" s="7"/>
      <c r="D252" s="6"/>
    </row>
    <row r="253" spans="3:4" ht="12.75" customHeight="1" x14ac:dyDescent="0.25">
      <c r="C253" s="7"/>
      <c r="D253" s="6"/>
    </row>
    <row r="254" spans="3:4" ht="12.75" customHeight="1" x14ac:dyDescent="0.25">
      <c r="C254" s="7"/>
      <c r="D254" s="6"/>
    </row>
    <row r="255" spans="3:4" ht="12.75" customHeight="1" x14ac:dyDescent="0.25">
      <c r="C255" s="7"/>
    </row>
    <row r="256" spans="3:4" ht="12.75" customHeight="1" x14ac:dyDescent="0.25">
      <c r="C256" s="7"/>
    </row>
    <row r="257" spans="3:4" ht="12.75" customHeight="1" x14ac:dyDescent="0.25">
      <c r="C257" s="7"/>
    </row>
    <row r="258" spans="3:4" ht="12.75" customHeight="1" x14ac:dyDescent="0.25">
      <c r="C258" s="7"/>
      <c r="D258" s="6"/>
    </row>
    <row r="259" spans="3:4" ht="12.75" customHeight="1" x14ac:dyDescent="0.25">
      <c r="C259" s="7"/>
      <c r="D259" s="6"/>
    </row>
    <row r="260" spans="3:4" ht="12.75" customHeight="1" x14ac:dyDescent="0.25">
      <c r="C260" s="7"/>
      <c r="D260" s="6"/>
    </row>
    <row r="261" spans="3:4" ht="12.75" customHeight="1" x14ac:dyDescent="0.25">
      <c r="C261" s="7"/>
      <c r="D261" s="6"/>
    </row>
    <row r="262" spans="3:4" ht="12.75" customHeight="1" x14ac:dyDescent="0.25">
      <c r="C262" s="7"/>
      <c r="D262" s="6"/>
    </row>
    <row r="263" spans="3:4" ht="12.75" customHeight="1" x14ac:dyDescent="0.25">
      <c r="C263" s="7"/>
      <c r="D263" s="6"/>
    </row>
    <row r="264" spans="3:4" ht="12.75" customHeight="1" x14ac:dyDescent="0.25">
      <c r="C264" s="7"/>
      <c r="D264" s="6"/>
    </row>
    <row r="265" spans="3:4" ht="12.75" customHeight="1" x14ac:dyDescent="0.25">
      <c r="C265" s="7"/>
      <c r="D265" s="6"/>
    </row>
    <row r="266" spans="3:4" ht="12.75" customHeight="1" x14ac:dyDescent="0.25">
      <c r="C266" s="7"/>
      <c r="D266" s="6"/>
    </row>
    <row r="267" spans="3:4" ht="12.75" customHeight="1" x14ac:dyDescent="0.25">
      <c r="C267" s="7"/>
      <c r="D267" s="6"/>
    </row>
    <row r="268" spans="3:4" ht="12.75" customHeight="1" x14ac:dyDescent="0.25">
      <c r="C268" s="7"/>
      <c r="D268" s="6"/>
    </row>
    <row r="269" spans="3:4" ht="12.75" customHeight="1" x14ac:dyDescent="0.25">
      <c r="C269" s="7"/>
      <c r="D269" s="6"/>
    </row>
    <row r="270" spans="3:4" ht="12.75" customHeight="1" x14ac:dyDescent="0.25">
      <c r="C270" s="7"/>
      <c r="D270" s="6"/>
    </row>
    <row r="271" spans="3:4" ht="12.75" customHeight="1" x14ac:dyDescent="0.25">
      <c r="C271" s="7"/>
      <c r="D271" s="6"/>
    </row>
    <row r="272" spans="3:4" ht="12.75" customHeight="1" x14ac:dyDescent="0.25">
      <c r="C272" s="7"/>
      <c r="D272" s="6"/>
    </row>
    <row r="273" spans="3:4" ht="12.75" customHeight="1" x14ac:dyDescent="0.25">
      <c r="C273" s="7"/>
      <c r="D273" s="6"/>
    </row>
    <row r="274" spans="3:4" ht="12.75" customHeight="1" x14ac:dyDescent="0.25">
      <c r="C274" s="7"/>
      <c r="D274" s="6"/>
    </row>
    <row r="275" spans="3:4" ht="12.75" customHeight="1" x14ac:dyDescent="0.25">
      <c r="C275" s="8"/>
    </row>
    <row r="276" spans="3:4" ht="12.75" customHeight="1" x14ac:dyDescent="0.25">
      <c r="C276" s="7"/>
    </row>
    <row r="277" spans="3:4" ht="12.75" customHeight="1" x14ac:dyDescent="0.25">
      <c r="C277" s="7"/>
    </row>
    <row r="278" spans="3:4" ht="12.75" customHeight="1" x14ac:dyDescent="0.25">
      <c r="C278" s="7"/>
    </row>
    <row r="279" spans="3:4" ht="12.75" customHeight="1" x14ac:dyDescent="0.25">
      <c r="C279" s="7"/>
    </row>
    <row r="280" spans="3:4" ht="12.75" customHeight="1" x14ac:dyDescent="0.25">
      <c r="C280" s="7"/>
    </row>
    <row r="281" spans="3:4" ht="12.75" customHeight="1" x14ac:dyDescent="0.25">
      <c r="C281" s="7"/>
    </row>
    <row r="282" spans="3:4" ht="12.75" customHeight="1" x14ac:dyDescent="0.25">
      <c r="C282" s="7"/>
    </row>
    <row r="283" spans="3:4" ht="12.75" customHeight="1" x14ac:dyDescent="0.25">
      <c r="C283" s="7"/>
    </row>
    <row r="284" spans="3:4" ht="12.75" customHeight="1" x14ac:dyDescent="0.25">
      <c r="C284" s="7"/>
    </row>
    <row r="285" spans="3:4" ht="12.75" customHeight="1" x14ac:dyDescent="0.25">
      <c r="C285" s="7"/>
    </row>
    <row r="286" spans="3:4" ht="12.75" customHeight="1" x14ac:dyDescent="0.25">
      <c r="C286" s="7"/>
    </row>
    <row r="287" spans="3:4" ht="12.75" customHeight="1" x14ac:dyDescent="0.25">
      <c r="C287" s="7"/>
    </row>
    <row r="288" spans="3:4" ht="12.75" customHeight="1" x14ac:dyDescent="0.25">
      <c r="C288" s="7"/>
    </row>
    <row r="289" spans="3:4" ht="12.75" customHeight="1" x14ac:dyDescent="0.25">
      <c r="C289" s="7"/>
    </row>
    <row r="290" spans="3:4" ht="12.75" customHeight="1" x14ac:dyDescent="0.25">
      <c r="C290" s="7"/>
    </row>
    <row r="291" spans="3:4" ht="12.75" customHeight="1" x14ac:dyDescent="0.25">
      <c r="C291" s="7"/>
    </row>
    <row r="292" spans="3:4" ht="12.75" customHeight="1" x14ac:dyDescent="0.25">
      <c r="C292" s="7"/>
    </row>
    <row r="293" spans="3:4" ht="12.75" customHeight="1" x14ac:dyDescent="0.25">
      <c r="C293" s="7"/>
    </row>
    <row r="294" spans="3:4" ht="12.75" customHeight="1" x14ac:dyDescent="0.25">
      <c r="C294" s="7"/>
    </row>
    <row r="295" spans="3:4" ht="12.75" customHeight="1" x14ac:dyDescent="0.25">
      <c r="C295" s="7"/>
    </row>
    <row r="296" spans="3:4" ht="12.75" customHeight="1" x14ac:dyDescent="0.25">
      <c r="C296" s="7"/>
    </row>
    <row r="297" spans="3:4" ht="12.75" customHeight="1" x14ac:dyDescent="0.25">
      <c r="C297" s="7"/>
    </row>
    <row r="298" spans="3:4" ht="12.75" customHeight="1" x14ac:dyDescent="0.25">
      <c r="C298" s="7"/>
    </row>
    <row r="299" spans="3:4" ht="12.75" customHeight="1" x14ac:dyDescent="0.25">
      <c r="C299" s="7"/>
    </row>
    <row r="300" spans="3:4" ht="12.75" customHeight="1" x14ac:dyDescent="0.25">
      <c r="C300" s="7"/>
      <c r="D300" s="6"/>
    </row>
    <row r="301" spans="3:4" ht="12.75" customHeight="1" x14ac:dyDescent="0.25">
      <c r="C301" s="7"/>
      <c r="D301" s="6"/>
    </row>
    <row r="302" spans="3:4" ht="12.75" customHeight="1" x14ac:dyDescent="0.25">
      <c r="C302" s="7"/>
      <c r="D302" s="6"/>
    </row>
    <row r="303" spans="3:4" ht="12.75" customHeight="1" x14ac:dyDescent="0.25">
      <c r="C303" s="7"/>
      <c r="D303" s="6"/>
    </row>
    <row r="304" spans="3:4" ht="12.75" customHeight="1" x14ac:dyDescent="0.25">
      <c r="C304" s="7"/>
      <c r="D304" s="6"/>
    </row>
    <row r="305" spans="3:4" ht="12.75" customHeight="1" x14ac:dyDescent="0.25">
      <c r="C305" s="7"/>
      <c r="D305" s="6"/>
    </row>
    <row r="306" spans="3:4" ht="12.75" customHeight="1" x14ac:dyDescent="0.25">
      <c r="C306" s="7"/>
      <c r="D306" s="6"/>
    </row>
    <row r="307" spans="3:4" ht="12.75" customHeight="1" x14ac:dyDescent="0.25">
      <c r="C307" s="7"/>
      <c r="D307" s="6"/>
    </row>
    <row r="308" spans="3:4" ht="12.75" customHeight="1" x14ac:dyDescent="0.25">
      <c r="C308" s="7"/>
      <c r="D308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76"/>
  <sheetViews>
    <sheetView workbookViewId="0">
      <selection activeCell="K2" sqref="K2"/>
    </sheetView>
  </sheetViews>
  <sheetFormatPr baseColWidth="10" defaultRowHeight="12.75" x14ac:dyDescent="0.25"/>
  <cols>
    <col min="1" max="1" width="5.7109375" style="1" customWidth="1"/>
    <col min="2" max="2" width="20" style="1" customWidth="1"/>
    <col min="3" max="11" width="5.7109375" style="1" customWidth="1"/>
    <col min="12" max="12" width="17.140625" style="1" customWidth="1"/>
    <col min="13" max="21" width="5.7109375" style="1" customWidth="1"/>
    <col min="22" max="22" width="17.140625" style="1" customWidth="1"/>
    <col min="23" max="31" width="5.7109375" style="1" customWidth="1"/>
    <col min="32" max="16384" width="11.42578125" style="1"/>
  </cols>
  <sheetData>
    <row r="2" spans="2:30" x14ac:dyDescent="0.25">
      <c r="B2" s="36">
        <v>1959</v>
      </c>
      <c r="C2" s="49" t="s">
        <v>636</v>
      </c>
      <c r="D2" s="49" t="s">
        <v>635</v>
      </c>
      <c r="E2" s="49" t="s">
        <v>634</v>
      </c>
      <c r="F2" s="49" t="s">
        <v>633</v>
      </c>
      <c r="G2" s="49" t="s">
        <v>632</v>
      </c>
      <c r="H2" s="49" t="s">
        <v>631</v>
      </c>
      <c r="I2" s="49" t="s">
        <v>630</v>
      </c>
      <c r="J2" s="49" t="s">
        <v>629</v>
      </c>
      <c r="L2" s="36">
        <v>1960</v>
      </c>
      <c r="M2" s="49" t="s">
        <v>636</v>
      </c>
      <c r="N2" s="49" t="s">
        <v>635</v>
      </c>
      <c r="O2" s="49" t="s">
        <v>634</v>
      </c>
      <c r="P2" s="49" t="s">
        <v>633</v>
      </c>
      <c r="Q2" s="49" t="s">
        <v>632</v>
      </c>
      <c r="R2" s="49" t="s">
        <v>631</v>
      </c>
      <c r="S2" s="49" t="s">
        <v>630</v>
      </c>
      <c r="T2" s="49" t="s">
        <v>629</v>
      </c>
      <c r="V2" s="36">
        <v>1961</v>
      </c>
      <c r="W2" s="49" t="s">
        <v>636</v>
      </c>
      <c r="X2" s="49" t="s">
        <v>635</v>
      </c>
      <c r="Y2" s="49" t="s">
        <v>634</v>
      </c>
      <c r="Z2" s="49" t="s">
        <v>633</v>
      </c>
      <c r="AA2" s="49" t="s">
        <v>632</v>
      </c>
      <c r="AB2" s="49" t="s">
        <v>631</v>
      </c>
      <c r="AC2" s="49" t="s">
        <v>630</v>
      </c>
      <c r="AD2" s="49" t="s">
        <v>629</v>
      </c>
    </row>
    <row r="3" spans="2:30" ht="10.5" customHeight="1" x14ac:dyDescent="0.25"/>
    <row r="4" spans="2:30" x14ac:dyDescent="0.25">
      <c r="B4" s="1" t="s">
        <v>652</v>
      </c>
      <c r="C4" s="1">
        <v>20</v>
      </c>
      <c r="D4" s="1">
        <v>16</v>
      </c>
      <c r="E4" s="1">
        <v>9</v>
      </c>
      <c r="F4" s="1">
        <v>2</v>
      </c>
      <c r="G4" s="1">
        <v>3</v>
      </c>
      <c r="H4" s="1">
        <v>25</v>
      </c>
      <c r="I4" s="1">
        <v>18</v>
      </c>
      <c r="J4" s="1">
        <v>7</v>
      </c>
      <c r="K4" s="25"/>
      <c r="L4" s="1" t="s">
        <v>654</v>
      </c>
      <c r="M4" s="1">
        <v>7</v>
      </c>
      <c r="N4" s="1">
        <v>4</v>
      </c>
      <c r="O4" s="1">
        <v>3</v>
      </c>
      <c r="P4" s="1">
        <v>1</v>
      </c>
      <c r="Q4" s="1">
        <v>0</v>
      </c>
      <c r="R4" s="1">
        <v>12</v>
      </c>
      <c r="S4" s="1">
        <v>3</v>
      </c>
      <c r="T4" s="1">
        <v>9</v>
      </c>
      <c r="V4" s="30" t="s">
        <v>628</v>
      </c>
      <c r="W4" s="1">
        <f t="shared" ref="W4:W21" si="0">Y4*2+Z4</f>
        <v>1</v>
      </c>
      <c r="X4" s="1">
        <f t="shared" ref="X4:X21" si="1">Y4+Z4+AA4</f>
        <v>2</v>
      </c>
      <c r="Y4" s="1">
        <v>0</v>
      </c>
      <c r="Z4" s="1">
        <v>1</v>
      </c>
      <c r="AA4" s="1">
        <v>1</v>
      </c>
      <c r="AB4" s="1">
        <v>2</v>
      </c>
      <c r="AC4" s="1">
        <v>4</v>
      </c>
      <c r="AD4" s="1">
        <f t="shared" ref="AD4:AD21" si="2">AB4-AC4</f>
        <v>-2</v>
      </c>
    </row>
    <row r="5" spans="2:30" x14ac:dyDescent="0.25">
      <c r="B5" s="1" t="s">
        <v>542</v>
      </c>
      <c r="C5" s="1">
        <v>5</v>
      </c>
      <c r="D5" s="1">
        <v>5</v>
      </c>
      <c r="E5" s="1">
        <v>2</v>
      </c>
      <c r="F5" s="1">
        <v>1</v>
      </c>
      <c r="G5" s="1">
        <v>2</v>
      </c>
      <c r="H5" s="1">
        <v>9</v>
      </c>
      <c r="I5" s="1">
        <v>7</v>
      </c>
      <c r="J5" s="1">
        <v>2</v>
      </c>
      <c r="K5" s="25"/>
      <c r="L5" s="1" t="s">
        <v>586</v>
      </c>
      <c r="M5" s="1">
        <v>12</v>
      </c>
      <c r="N5" s="1">
        <v>10</v>
      </c>
      <c r="O5" s="1">
        <v>4</v>
      </c>
      <c r="P5" s="1">
        <v>4</v>
      </c>
      <c r="Q5" s="1">
        <v>2</v>
      </c>
      <c r="R5" s="1">
        <v>16</v>
      </c>
      <c r="S5" s="1">
        <v>17</v>
      </c>
      <c r="T5" s="1">
        <v>-1</v>
      </c>
      <c r="V5" s="30" t="s">
        <v>623</v>
      </c>
      <c r="W5" s="1">
        <f t="shared" si="0"/>
        <v>11</v>
      </c>
      <c r="X5" s="1">
        <f t="shared" si="1"/>
        <v>9</v>
      </c>
      <c r="Y5" s="1">
        <v>4</v>
      </c>
      <c r="Z5" s="1">
        <v>3</v>
      </c>
      <c r="AA5" s="1">
        <v>2</v>
      </c>
      <c r="AB5" s="1">
        <v>13</v>
      </c>
      <c r="AC5" s="1">
        <v>16</v>
      </c>
      <c r="AD5" s="1">
        <f t="shared" si="2"/>
        <v>-3</v>
      </c>
    </row>
    <row r="6" spans="2:30" x14ac:dyDescent="0.25">
      <c r="B6" s="1" t="s">
        <v>651</v>
      </c>
      <c r="C6" s="1">
        <v>9</v>
      </c>
      <c r="D6" s="1">
        <v>6</v>
      </c>
      <c r="E6" s="1">
        <v>4</v>
      </c>
      <c r="F6" s="1">
        <v>1</v>
      </c>
      <c r="G6" s="1">
        <v>1</v>
      </c>
      <c r="H6" s="1">
        <v>8</v>
      </c>
      <c r="I6" s="1">
        <v>5</v>
      </c>
      <c r="J6" s="1">
        <v>3</v>
      </c>
      <c r="K6" s="25"/>
      <c r="L6" s="1" t="s">
        <v>590</v>
      </c>
      <c r="M6" s="1">
        <v>11</v>
      </c>
      <c r="N6" s="1">
        <v>9</v>
      </c>
      <c r="O6" s="1">
        <v>4</v>
      </c>
      <c r="P6" s="1">
        <v>3</v>
      </c>
      <c r="Q6" s="1">
        <v>2</v>
      </c>
      <c r="R6" s="1">
        <v>21</v>
      </c>
      <c r="S6" s="1">
        <v>7</v>
      </c>
      <c r="T6" s="1">
        <v>14</v>
      </c>
      <c r="V6" s="30" t="s">
        <v>615</v>
      </c>
      <c r="W6" s="1">
        <f t="shared" si="0"/>
        <v>16</v>
      </c>
      <c r="X6" s="1">
        <f t="shared" si="1"/>
        <v>10</v>
      </c>
      <c r="Y6" s="1">
        <v>7</v>
      </c>
      <c r="Z6" s="1">
        <v>2</v>
      </c>
      <c r="AA6" s="1">
        <v>1</v>
      </c>
      <c r="AB6" s="1">
        <v>17</v>
      </c>
      <c r="AC6" s="1">
        <v>9</v>
      </c>
      <c r="AD6" s="1">
        <f t="shared" si="2"/>
        <v>8</v>
      </c>
    </row>
    <row r="7" spans="2:30" x14ac:dyDescent="0.25">
      <c r="B7" s="1" t="s">
        <v>653</v>
      </c>
      <c r="C7" s="1">
        <v>2</v>
      </c>
      <c r="D7" s="1">
        <v>3</v>
      </c>
      <c r="E7" s="1">
        <v>1</v>
      </c>
      <c r="F7" s="1">
        <v>0</v>
      </c>
      <c r="G7" s="1">
        <v>2</v>
      </c>
      <c r="H7" s="1">
        <v>2</v>
      </c>
      <c r="I7" s="1">
        <v>3</v>
      </c>
      <c r="J7" s="1">
        <v>-1</v>
      </c>
      <c r="K7" s="25"/>
      <c r="L7" s="1" t="s">
        <v>546</v>
      </c>
      <c r="M7" s="1">
        <v>1</v>
      </c>
      <c r="N7" s="1">
        <v>2</v>
      </c>
      <c r="O7" s="1">
        <v>0</v>
      </c>
      <c r="P7" s="1">
        <v>1</v>
      </c>
      <c r="Q7" s="1">
        <v>1</v>
      </c>
      <c r="R7" s="1">
        <v>3</v>
      </c>
      <c r="S7" s="1">
        <v>4</v>
      </c>
      <c r="T7" s="1">
        <v>-1</v>
      </c>
      <c r="V7" s="30" t="s">
        <v>612</v>
      </c>
      <c r="W7" s="1">
        <f t="shared" si="0"/>
        <v>4</v>
      </c>
      <c r="X7" s="1">
        <f t="shared" si="1"/>
        <v>4</v>
      </c>
      <c r="Y7" s="1">
        <v>2</v>
      </c>
      <c r="Z7" s="1">
        <v>0</v>
      </c>
      <c r="AA7" s="1">
        <v>2</v>
      </c>
      <c r="AB7" s="1">
        <v>5</v>
      </c>
      <c r="AC7" s="1">
        <v>7</v>
      </c>
      <c r="AD7" s="1">
        <f t="shared" si="2"/>
        <v>-2</v>
      </c>
    </row>
    <row r="8" spans="2:30" x14ac:dyDescent="0.25">
      <c r="B8" s="1" t="s">
        <v>56</v>
      </c>
      <c r="C8" s="1">
        <v>9</v>
      </c>
      <c r="D8" s="1">
        <v>7</v>
      </c>
      <c r="E8" s="1">
        <v>4</v>
      </c>
      <c r="F8" s="1">
        <v>1</v>
      </c>
      <c r="G8" s="1">
        <v>2</v>
      </c>
      <c r="H8" s="1">
        <v>21</v>
      </c>
      <c r="I8" s="1">
        <v>10</v>
      </c>
      <c r="J8" s="1">
        <v>11</v>
      </c>
      <c r="K8" s="25"/>
      <c r="L8" s="1" t="s">
        <v>652</v>
      </c>
      <c r="M8" s="1">
        <v>8</v>
      </c>
      <c r="N8" s="1">
        <v>7</v>
      </c>
      <c r="O8" s="1">
        <v>3</v>
      </c>
      <c r="P8" s="1">
        <v>2</v>
      </c>
      <c r="Q8" s="1">
        <v>2</v>
      </c>
      <c r="R8" s="1">
        <v>9</v>
      </c>
      <c r="S8" s="1">
        <v>6</v>
      </c>
      <c r="T8" s="1">
        <v>3</v>
      </c>
      <c r="V8" s="30" t="s">
        <v>605</v>
      </c>
      <c r="W8" s="1">
        <f t="shared" si="0"/>
        <v>2</v>
      </c>
      <c r="X8" s="1">
        <f t="shared" si="1"/>
        <v>3</v>
      </c>
      <c r="Y8" s="1">
        <v>1</v>
      </c>
      <c r="Z8" s="1">
        <v>0</v>
      </c>
      <c r="AA8" s="1">
        <v>2</v>
      </c>
      <c r="AB8" s="1">
        <v>4</v>
      </c>
      <c r="AC8" s="1">
        <v>7</v>
      </c>
      <c r="AD8" s="1">
        <f t="shared" si="2"/>
        <v>-3</v>
      </c>
    </row>
    <row r="9" spans="2:30" x14ac:dyDescent="0.25">
      <c r="B9" s="1" t="s">
        <v>520</v>
      </c>
      <c r="C9" s="1">
        <v>3</v>
      </c>
      <c r="D9" s="1">
        <v>4</v>
      </c>
      <c r="E9" s="1">
        <v>1</v>
      </c>
      <c r="F9" s="1">
        <v>1</v>
      </c>
      <c r="G9" s="1">
        <v>2</v>
      </c>
      <c r="H9" s="1">
        <v>5</v>
      </c>
      <c r="I9" s="1">
        <v>8</v>
      </c>
      <c r="J9" s="1">
        <v>-3</v>
      </c>
      <c r="K9" s="25"/>
      <c r="L9" s="1" t="s">
        <v>651</v>
      </c>
      <c r="M9" s="1">
        <v>6</v>
      </c>
      <c r="N9" s="1">
        <v>6</v>
      </c>
      <c r="O9" s="1">
        <v>1</v>
      </c>
      <c r="P9" s="1">
        <v>4</v>
      </c>
      <c r="Q9" s="1">
        <v>1</v>
      </c>
      <c r="R9" s="1">
        <v>9</v>
      </c>
      <c r="S9" s="1">
        <v>10</v>
      </c>
      <c r="T9" s="1">
        <v>-1</v>
      </c>
      <c r="V9" s="30" t="s">
        <v>601</v>
      </c>
      <c r="W9" s="1">
        <f t="shared" si="0"/>
        <v>5</v>
      </c>
      <c r="X9" s="1">
        <f t="shared" si="1"/>
        <v>4</v>
      </c>
      <c r="Y9" s="1">
        <v>2</v>
      </c>
      <c r="Z9" s="1">
        <v>1</v>
      </c>
      <c r="AA9" s="1">
        <v>1</v>
      </c>
      <c r="AB9" s="1">
        <v>7</v>
      </c>
      <c r="AC9" s="1">
        <v>5</v>
      </c>
      <c r="AD9" s="1">
        <f t="shared" si="2"/>
        <v>2</v>
      </c>
    </row>
    <row r="10" spans="2:30" x14ac:dyDescent="0.25">
      <c r="B10" s="1" t="s">
        <v>609</v>
      </c>
      <c r="C10" s="1">
        <v>6</v>
      </c>
      <c r="D10" s="1">
        <v>6</v>
      </c>
      <c r="E10" s="1">
        <v>1</v>
      </c>
      <c r="F10" s="1">
        <v>4</v>
      </c>
      <c r="G10" s="1">
        <v>1</v>
      </c>
      <c r="H10" s="1">
        <v>6</v>
      </c>
      <c r="I10" s="1">
        <v>6</v>
      </c>
      <c r="J10" s="1">
        <v>0</v>
      </c>
      <c r="K10" s="25"/>
      <c r="L10" s="1" t="s">
        <v>650</v>
      </c>
      <c r="M10" s="1">
        <v>6</v>
      </c>
      <c r="N10" s="1">
        <v>5</v>
      </c>
      <c r="O10" s="1">
        <v>1</v>
      </c>
      <c r="P10" s="1">
        <v>4</v>
      </c>
      <c r="Q10" s="1">
        <v>0</v>
      </c>
      <c r="R10" s="1">
        <v>11</v>
      </c>
      <c r="S10" s="1">
        <v>6</v>
      </c>
      <c r="T10" s="1">
        <v>5</v>
      </c>
      <c r="V10" s="30" t="s">
        <v>600</v>
      </c>
      <c r="W10" s="1">
        <f t="shared" si="0"/>
        <v>0</v>
      </c>
      <c r="X10" s="1">
        <f t="shared" si="1"/>
        <v>2</v>
      </c>
      <c r="Y10" s="1">
        <v>0</v>
      </c>
      <c r="Z10" s="1">
        <v>0</v>
      </c>
      <c r="AA10" s="1">
        <v>2</v>
      </c>
      <c r="AB10" s="1">
        <v>3</v>
      </c>
      <c r="AC10" s="1">
        <v>5</v>
      </c>
      <c r="AD10" s="1">
        <f t="shared" si="2"/>
        <v>-2</v>
      </c>
    </row>
    <row r="11" spans="2:30" x14ac:dyDescent="0.25">
      <c r="B11" s="1" t="s">
        <v>649</v>
      </c>
      <c r="C11" s="1">
        <v>5</v>
      </c>
      <c r="D11" s="1">
        <v>4</v>
      </c>
      <c r="E11" s="1">
        <v>2</v>
      </c>
      <c r="F11" s="1">
        <v>1</v>
      </c>
      <c r="G11" s="1">
        <v>1</v>
      </c>
      <c r="H11" s="1">
        <v>7</v>
      </c>
      <c r="I11" s="1">
        <v>4</v>
      </c>
      <c r="J11" s="1">
        <v>3</v>
      </c>
      <c r="K11" s="25"/>
      <c r="L11" s="1" t="s">
        <v>567</v>
      </c>
      <c r="M11" s="1">
        <v>5</v>
      </c>
      <c r="N11" s="1">
        <v>4</v>
      </c>
      <c r="O11" s="1">
        <v>2</v>
      </c>
      <c r="P11" s="1">
        <v>1</v>
      </c>
      <c r="Q11" s="1">
        <v>1</v>
      </c>
      <c r="R11" s="1">
        <v>8</v>
      </c>
      <c r="S11" s="1">
        <v>7</v>
      </c>
      <c r="T11" s="1">
        <v>1</v>
      </c>
      <c r="V11" s="30" t="s">
        <v>587</v>
      </c>
      <c r="W11" s="1">
        <f t="shared" si="0"/>
        <v>1</v>
      </c>
      <c r="X11" s="1">
        <f t="shared" si="1"/>
        <v>2</v>
      </c>
      <c r="Y11" s="1">
        <v>0</v>
      </c>
      <c r="Z11" s="1">
        <v>1</v>
      </c>
      <c r="AA11" s="1">
        <v>1</v>
      </c>
      <c r="AB11" s="1">
        <v>0</v>
      </c>
      <c r="AC11" s="1">
        <v>3</v>
      </c>
      <c r="AD11" s="1">
        <f t="shared" si="2"/>
        <v>-3</v>
      </c>
    </row>
    <row r="12" spans="2:30" x14ac:dyDescent="0.25">
      <c r="B12" s="1" t="s">
        <v>648</v>
      </c>
      <c r="C12" s="1">
        <v>5</v>
      </c>
      <c r="D12" s="1">
        <v>5</v>
      </c>
      <c r="E12" s="1">
        <v>2</v>
      </c>
      <c r="F12" s="1">
        <v>1</v>
      </c>
      <c r="G12" s="1">
        <v>2</v>
      </c>
      <c r="H12" s="1">
        <v>8</v>
      </c>
      <c r="I12" s="1">
        <v>9</v>
      </c>
      <c r="J12" s="1">
        <v>-1</v>
      </c>
      <c r="K12" s="25"/>
      <c r="L12" s="1" t="s">
        <v>647</v>
      </c>
      <c r="M12" s="1">
        <v>5</v>
      </c>
      <c r="N12" s="1">
        <v>5</v>
      </c>
      <c r="O12" s="1">
        <v>2</v>
      </c>
      <c r="P12" s="1">
        <v>1</v>
      </c>
      <c r="Q12" s="1">
        <v>2</v>
      </c>
      <c r="R12" s="1">
        <v>4</v>
      </c>
      <c r="S12" s="1">
        <v>6</v>
      </c>
      <c r="T12" s="1">
        <v>-2</v>
      </c>
      <c r="V12" s="30" t="s">
        <v>585</v>
      </c>
      <c r="W12" s="1">
        <f t="shared" si="0"/>
        <v>7</v>
      </c>
      <c r="X12" s="1">
        <f t="shared" si="1"/>
        <v>7</v>
      </c>
      <c r="Y12" s="1">
        <v>3</v>
      </c>
      <c r="Z12" s="1">
        <v>1</v>
      </c>
      <c r="AA12" s="1">
        <v>3</v>
      </c>
      <c r="AB12" s="1">
        <v>10</v>
      </c>
      <c r="AC12" s="1">
        <v>9</v>
      </c>
      <c r="AD12" s="1">
        <f t="shared" si="2"/>
        <v>1</v>
      </c>
    </row>
    <row r="13" spans="2:30" x14ac:dyDescent="0.25">
      <c r="B13" s="1" t="s">
        <v>371</v>
      </c>
      <c r="C13" s="1">
        <v>4</v>
      </c>
      <c r="D13" s="1">
        <v>4</v>
      </c>
      <c r="E13" s="1">
        <v>2</v>
      </c>
      <c r="F13" s="1">
        <v>0</v>
      </c>
      <c r="G13" s="1">
        <v>2</v>
      </c>
      <c r="H13" s="1">
        <v>3</v>
      </c>
      <c r="I13" s="1">
        <v>3</v>
      </c>
      <c r="J13" s="1">
        <v>0</v>
      </c>
      <c r="K13" s="25"/>
      <c r="L13" s="1" t="s">
        <v>646</v>
      </c>
      <c r="M13" s="1">
        <v>0</v>
      </c>
      <c r="N13" s="1">
        <v>2</v>
      </c>
      <c r="O13" s="1">
        <v>0</v>
      </c>
      <c r="P13" s="1">
        <v>0</v>
      </c>
      <c r="Q13" s="1">
        <v>2</v>
      </c>
      <c r="R13" s="1">
        <v>1</v>
      </c>
      <c r="S13" s="1">
        <v>4</v>
      </c>
      <c r="T13" s="1">
        <v>-3</v>
      </c>
      <c r="V13" s="30" t="s">
        <v>579</v>
      </c>
      <c r="W13" s="1">
        <f t="shared" si="0"/>
        <v>5</v>
      </c>
      <c r="X13" s="1">
        <f t="shared" si="1"/>
        <v>5</v>
      </c>
      <c r="Y13" s="1">
        <v>2</v>
      </c>
      <c r="Z13" s="1">
        <v>1</v>
      </c>
      <c r="AA13" s="1">
        <v>2</v>
      </c>
      <c r="AB13" s="1">
        <v>12</v>
      </c>
      <c r="AC13" s="1">
        <v>9</v>
      </c>
      <c r="AD13" s="1">
        <f t="shared" si="2"/>
        <v>3</v>
      </c>
    </row>
    <row r="14" spans="2:30" x14ac:dyDescent="0.25">
      <c r="B14" s="1" t="s">
        <v>645</v>
      </c>
      <c r="C14" s="1">
        <v>2</v>
      </c>
      <c r="D14" s="1">
        <v>3</v>
      </c>
      <c r="E14" s="1">
        <v>1</v>
      </c>
      <c r="F14" s="1">
        <v>0</v>
      </c>
      <c r="G14" s="1">
        <v>2</v>
      </c>
      <c r="H14" s="1">
        <v>4</v>
      </c>
      <c r="I14" s="1">
        <v>5</v>
      </c>
      <c r="J14" s="1">
        <v>-1</v>
      </c>
      <c r="K14" s="25"/>
      <c r="L14" s="1" t="s">
        <v>628</v>
      </c>
      <c r="M14" s="1">
        <v>5</v>
      </c>
      <c r="N14" s="1">
        <v>5</v>
      </c>
      <c r="O14" s="1">
        <v>2</v>
      </c>
      <c r="P14" s="1">
        <v>1</v>
      </c>
      <c r="Q14" s="1">
        <v>2</v>
      </c>
      <c r="R14" s="1">
        <v>12</v>
      </c>
      <c r="S14" s="1">
        <v>8</v>
      </c>
      <c r="T14" s="1">
        <v>4</v>
      </c>
      <c r="V14" s="30" t="s">
        <v>570</v>
      </c>
      <c r="W14" s="1">
        <f t="shared" si="0"/>
        <v>2</v>
      </c>
      <c r="X14" s="1">
        <f t="shared" si="1"/>
        <v>3</v>
      </c>
      <c r="Y14" s="1">
        <v>1</v>
      </c>
      <c r="Z14" s="1">
        <v>0</v>
      </c>
      <c r="AA14" s="1">
        <v>2</v>
      </c>
      <c r="AB14" s="1">
        <v>5</v>
      </c>
      <c r="AC14" s="1">
        <v>11</v>
      </c>
      <c r="AD14" s="1">
        <f t="shared" si="2"/>
        <v>-6</v>
      </c>
    </row>
    <row r="15" spans="2:30" x14ac:dyDescent="0.25">
      <c r="B15" s="1" t="s">
        <v>644</v>
      </c>
      <c r="C15" s="1">
        <v>2</v>
      </c>
      <c r="D15" s="1">
        <v>3</v>
      </c>
      <c r="E15" s="1">
        <v>0</v>
      </c>
      <c r="F15" s="1">
        <v>2</v>
      </c>
      <c r="G15" s="1">
        <v>1</v>
      </c>
      <c r="H15" s="1">
        <v>2</v>
      </c>
      <c r="I15" s="1">
        <v>3</v>
      </c>
      <c r="J15" s="1">
        <v>-1</v>
      </c>
      <c r="K15" s="25"/>
      <c r="L15" s="1" t="s">
        <v>545</v>
      </c>
      <c r="M15" s="1">
        <v>3</v>
      </c>
      <c r="N15" s="1">
        <v>3</v>
      </c>
      <c r="O15" s="1">
        <v>1</v>
      </c>
      <c r="P15" s="1">
        <v>1</v>
      </c>
      <c r="Q15" s="1">
        <v>1</v>
      </c>
      <c r="R15" s="1">
        <v>3</v>
      </c>
      <c r="S15" s="1">
        <v>4</v>
      </c>
      <c r="T15" s="1">
        <v>-1</v>
      </c>
      <c r="V15" s="30" t="s">
        <v>568</v>
      </c>
      <c r="W15" s="1">
        <f t="shared" si="0"/>
        <v>1</v>
      </c>
      <c r="X15" s="1">
        <f t="shared" si="1"/>
        <v>2</v>
      </c>
      <c r="Y15" s="1">
        <v>0</v>
      </c>
      <c r="Z15" s="1">
        <v>1</v>
      </c>
      <c r="AA15" s="1">
        <v>1</v>
      </c>
      <c r="AB15" s="1">
        <v>3</v>
      </c>
      <c r="AC15" s="1">
        <v>7</v>
      </c>
      <c r="AD15" s="1">
        <f t="shared" si="2"/>
        <v>-4</v>
      </c>
    </row>
    <row r="16" spans="2:30" x14ac:dyDescent="0.25">
      <c r="B16" s="1" t="s">
        <v>643</v>
      </c>
      <c r="C16" s="1">
        <v>0</v>
      </c>
      <c r="D16" s="1">
        <v>2</v>
      </c>
      <c r="E16" s="1">
        <v>0</v>
      </c>
      <c r="F16" s="1">
        <v>0</v>
      </c>
      <c r="G16" s="1">
        <v>2</v>
      </c>
      <c r="H16" s="1">
        <v>1</v>
      </c>
      <c r="I16" s="1">
        <v>3</v>
      </c>
      <c r="J16" s="1">
        <v>-2</v>
      </c>
      <c r="K16" s="25"/>
      <c r="L16" s="1" t="s">
        <v>552</v>
      </c>
      <c r="M16" s="1">
        <v>2</v>
      </c>
      <c r="N16" s="1">
        <v>3</v>
      </c>
      <c r="O16" s="1">
        <v>1</v>
      </c>
      <c r="P16" s="1">
        <v>0</v>
      </c>
      <c r="Q16" s="1">
        <v>2</v>
      </c>
      <c r="R16" s="1">
        <v>1</v>
      </c>
      <c r="S16" s="1">
        <v>2</v>
      </c>
      <c r="T16" s="1">
        <v>-1</v>
      </c>
      <c r="V16" s="30" t="s">
        <v>565</v>
      </c>
      <c r="W16" s="1">
        <f t="shared" si="0"/>
        <v>1</v>
      </c>
      <c r="X16" s="1">
        <f t="shared" si="1"/>
        <v>2</v>
      </c>
      <c r="Y16" s="1">
        <v>0</v>
      </c>
      <c r="Z16" s="1">
        <v>1</v>
      </c>
      <c r="AA16" s="1">
        <v>1</v>
      </c>
      <c r="AB16" s="1">
        <v>0</v>
      </c>
      <c r="AC16" s="1">
        <v>1</v>
      </c>
      <c r="AD16" s="1">
        <f t="shared" si="2"/>
        <v>-1</v>
      </c>
    </row>
    <row r="17" spans="2:30" x14ac:dyDescent="0.25">
      <c r="B17" s="1" t="s">
        <v>642</v>
      </c>
      <c r="C17" s="1">
        <v>0</v>
      </c>
      <c r="D17" s="1">
        <v>2</v>
      </c>
      <c r="E17" s="1">
        <v>0</v>
      </c>
      <c r="F17" s="1">
        <v>0</v>
      </c>
      <c r="G17" s="1">
        <v>2</v>
      </c>
      <c r="H17" s="1">
        <v>0</v>
      </c>
      <c r="I17" s="1">
        <v>4</v>
      </c>
      <c r="J17" s="1">
        <v>-4</v>
      </c>
      <c r="K17" s="25"/>
      <c r="L17" s="1" t="s">
        <v>560</v>
      </c>
      <c r="M17" s="1">
        <v>1</v>
      </c>
      <c r="N17" s="1">
        <v>2</v>
      </c>
      <c r="O17" s="1">
        <v>0</v>
      </c>
      <c r="P17" s="1">
        <v>1</v>
      </c>
      <c r="Q17" s="1">
        <v>1</v>
      </c>
      <c r="R17" s="1">
        <v>1</v>
      </c>
      <c r="S17" s="1">
        <v>6</v>
      </c>
      <c r="T17" s="1">
        <v>-5</v>
      </c>
      <c r="V17" s="30" t="s">
        <v>561</v>
      </c>
      <c r="W17" s="1">
        <f t="shared" si="0"/>
        <v>8</v>
      </c>
      <c r="X17" s="1">
        <f t="shared" si="1"/>
        <v>7</v>
      </c>
      <c r="Y17" s="1">
        <v>3</v>
      </c>
      <c r="Z17" s="1">
        <v>2</v>
      </c>
      <c r="AA17" s="1">
        <v>2</v>
      </c>
      <c r="AB17" s="1">
        <v>13</v>
      </c>
      <c r="AC17" s="1">
        <v>8</v>
      </c>
      <c r="AD17" s="1">
        <f t="shared" si="2"/>
        <v>5</v>
      </c>
    </row>
    <row r="18" spans="2:30" x14ac:dyDescent="0.25">
      <c r="B18" s="1" t="s">
        <v>641</v>
      </c>
      <c r="C18" s="1">
        <v>0</v>
      </c>
      <c r="D18" s="1">
        <v>2</v>
      </c>
      <c r="E18" s="1">
        <v>0</v>
      </c>
      <c r="F18" s="1">
        <v>0</v>
      </c>
      <c r="G18" s="1">
        <v>2</v>
      </c>
      <c r="H18" s="1">
        <v>2</v>
      </c>
      <c r="I18" s="1">
        <v>8</v>
      </c>
      <c r="J18" s="1">
        <v>-6</v>
      </c>
      <c r="K18" s="25"/>
      <c r="L18" s="1" t="s">
        <v>559</v>
      </c>
      <c r="M18" s="1">
        <v>0</v>
      </c>
      <c r="N18" s="1">
        <v>2</v>
      </c>
      <c r="O18" s="1">
        <v>0</v>
      </c>
      <c r="P18" s="1">
        <v>0</v>
      </c>
      <c r="Q18" s="1">
        <v>2</v>
      </c>
      <c r="R18" s="1">
        <v>4</v>
      </c>
      <c r="S18" s="1">
        <v>7</v>
      </c>
      <c r="T18" s="1">
        <v>-3</v>
      </c>
      <c r="V18" s="30" t="s">
        <v>554</v>
      </c>
      <c r="W18" s="1">
        <f t="shared" si="0"/>
        <v>5</v>
      </c>
      <c r="X18" s="1">
        <f t="shared" si="1"/>
        <v>5</v>
      </c>
      <c r="Y18" s="1">
        <v>2</v>
      </c>
      <c r="Z18" s="1">
        <v>1</v>
      </c>
      <c r="AA18" s="1">
        <v>2</v>
      </c>
      <c r="AB18" s="1">
        <v>9</v>
      </c>
      <c r="AC18" s="1">
        <v>7</v>
      </c>
      <c r="AD18" s="1">
        <f t="shared" si="2"/>
        <v>2</v>
      </c>
    </row>
    <row r="19" spans="2:30" x14ac:dyDescent="0.25">
      <c r="B19" s="1" t="s">
        <v>640</v>
      </c>
      <c r="C19" s="1">
        <v>0</v>
      </c>
      <c r="D19" s="1">
        <v>2</v>
      </c>
      <c r="E19" s="1">
        <v>0</v>
      </c>
      <c r="F19" s="1">
        <v>0</v>
      </c>
      <c r="G19" s="1">
        <v>2</v>
      </c>
      <c r="H19" s="1">
        <v>0</v>
      </c>
      <c r="I19" s="1">
        <v>7</v>
      </c>
      <c r="J19" s="1">
        <v>-7</v>
      </c>
      <c r="K19" s="25"/>
      <c r="L19" s="1" t="s">
        <v>588</v>
      </c>
      <c r="M19" s="1">
        <v>0</v>
      </c>
      <c r="N19" s="1">
        <v>2</v>
      </c>
      <c r="O19" s="1">
        <v>0</v>
      </c>
      <c r="P19" s="1">
        <v>0</v>
      </c>
      <c r="Q19" s="1">
        <v>2</v>
      </c>
      <c r="R19" s="1">
        <v>0</v>
      </c>
      <c r="S19" s="1">
        <v>11</v>
      </c>
      <c r="T19" s="1">
        <v>-11</v>
      </c>
      <c r="V19" s="30" t="s">
        <v>544</v>
      </c>
      <c r="W19" s="1">
        <f t="shared" si="0"/>
        <v>0</v>
      </c>
      <c r="X19" s="1">
        <f t="shared" si="1"/>
        <v>2</v>
      </c>
      <c r="Y19" s="1">
        <v>0</v>
      </c>
      <c r="Z19" s="1">
        <v>0</v>
      </c>
      <c r="AA19" s="1">
        <v>2</v>
      </c>
      <c r="AB19" s="1">
        <v>1</v>
      </c>
      <c r="AC19" s="1">
        <v>5</v>
      </c>
      <c r="AD19" s="1">
        <f t="shared" si="2"/>
        <v>-4</v>
      </c>
    </row>
    <row r="20" spans="2:30" x14ac:dyDescent="0.25">
      <c r="L20" s="1" t="s">
        <v>596</v>
      </c>
      <c r="M20" s="1">
        <v>2</v>
      </c>
      <c r="N20" s="1">
        <v>3</v>
      </c>
      <c r="O20" s="1">
        <v>1</v>
      </c>
      <c r="P20" s="1">
        <v>0</v>
      </c>
      <c r="Q20" s="1">
        <v>2</v>
      </c>
      <c r="R20" s="1">
        <v>4</v>
      </c>
      <c r="S20" s="1">
        <v>11</v>
      </c>
      <c r="T20" s="1">
        <v>-7</v>
      </c>
      <c r="V20" s="30" t="s">
        <v>543</v>
      </c>
      <c r="W20" s="1">
        <f t="shared" si="0"/>
        <v>0</v>
      </c>
      <c r="X20" s="1">
        <f t="shared" si="1"/>
        <v>2</v>
      </c>
      <c r="Y20" s="1">
        <v>0</v>
      </c>
      <c r="Z20" s="1">
        <v>0</v>
      </c>
      <c r="AA20" s="1">
        <v>2</v>
      </c>
      <c r="AB20" s="1">
        <v>2</v>
      </c>
      <c r="AC20" s="1">
        <v>5</v>
      </c>
      <c r="AD20" s="1">
        <f t="shared" si="2"/>
        <v>-3</v>
      </c>
    </row>
    <row r="21" spans="2:30" x14ac:dyDescent="0.25">
      <c r="D21" s="1">
        <f t="shared" ref="D21:J21" si="3">SUM(D4:D19)</f>
        <v>74</v>
      </c>
      <c r="E21" s="1">
        <f t="shared" si="3"/>
        <v>29</v>
      </c>
      <c r="F21" s="1">
        <f t="shared" si="3"/>
        <v>14</v>
      </c>
      <c r="G21" s="1">
        <f t="shared" si="3"/>
        <v>29</v>
      </c>
      <c r="H21" s="1">
        <f t="shared" si="3"/>
        <v>103</v>
      </c>
      <c r="I21" s="1">
        <f t="shared" si="3"/>
        <v>103</v>
      </c>
      <c r="J21" s="1">
        <f t="shared" si="3"/>
        <v>0</v>
      </c>
      <c r="V21" s="30" t="s">
        <v>541</v>
      </c>
      <c r="W21" s="1">
        <f t="shared" si="0"/>
        <v>7</v>
      </c>
      <c r="X21" s="1">
        <f t="shared" si="1"/>
        <v>5</v>
      </c>
      <c r="Y21" s="1">
        <v>3</v>
      </c>
      <c r="Z21" s="1">
        <v>1</v>
      </c>
      <c r="AA21" s="1">
        <v>1</v>
      </c>
      <c r="AB21" s="1">
        <v>18</v>
      </c>
      <c r="AC21" s="1">
        <v>6</v>
      </c>
      <c r="AD21" s="1">
        <f t="shared" si="2"/>
        <v>12</v>
      </c>
    </row>
    <row r="22" spans="2:30" x14ac:dyDescent="0.25">
      <c r="N22" s="1">
        <f t="shared" ref="N22:T22" si="4">SUM(N4:N20)</f>
        <v>74</v>
      </c>
      <c r="O22" s="1">
        <f t="shared" si="4"/>
        <v>25</v>
      </c>
      <c r="P22" s="1">
        <f t="shared" si="4"/>
        <v>24</v>
      </c>
      <c r="Q22" s="1">
        <f t="shared" si="4"/>
        <v>25</v>
      </c>
      <c r="R22" s="1">
        <f t="shared" si="4"/>
        <v>119</v>
      </c>
      <c r="S22" s="1">
        <f t="shared" si="4"/>
        <v>119</v>
      </c>
      <c r="T22" s="1">
        <f t="shared" si="4"/>
        <v>0</v>
      </c>
    </row>
    <row r="23" spans="2:30" x14ac:dyDescent="0.25">
      <c r="X23" s="1">
        <f t="shared" ref="X23:AD23" si="5">SUM(X4:X21)</f>
        <v>76</v>
      </c>
      <c r="Y23" s="1">
        <f t="shared" si="5"/>
        <v>30</v>
      </c>
      <c r="Z23" s="1">
        <f t="shared" si="5"/>
        <v>16</v>
      </c>
      <c r="AA23" s="1">
        <f t="shared" si="5"/>
        <v>30</v>
      </c>
      <c r="AB23" s="1">
        <f t="shared" si="5"/>
        <v>124</v>
      </c>
      <c r="AC23" s="1">
        <f t="shared" si="5"/>
        <v>124</v>
      </c>
      <c r="AD23" s="1">
        <f t="shared" si="5"/>
        <v>0</v>
      </c>
    </row>
    <row r="25" spans="2:30" x14ac:dyDescent="0.25">
      <c r="B25" s="36">
        <v>1962</v>
      </c>
      <c r="C25" s="49" t="s">
        <v>636</v>
      </c>
      <c r="D25" s="49" t="s">
        <v>635</v>
      </c>
      <c r="E25" s="49" t="s">
        <v>634</v>
      </c>
      <c r="F25" s="49" t="s">
        <v>633</v>
      </c>
      <c r="G25" s="49" t="s">
        <v>632</v>
      </c>
      <c r="H25" s="49" t="s">
        <v>631</v>
      </c>
      <c r="I25" s="49" t="s">
        <v>630</v>
      </c>
      <c r="J25" s="49" t="s">
        <v>629</v>
      </c>
      <c r="L25" s="36">
        <v>1963</v>
      </c>
      <c r="M25" s="49" t="s">
        <v>636</v>
      </c>
      <c r="N25" s="49" t="s">
        <v>635</v>
      </c>
      <c r="O25" s="49" t="s">
        <v>634</v>
      </c>
      <c r="P25" s="49" t="s">
        <v>633</v>
      </c>
      <c r="Q25" s="49" t="s">
        <v>632</v>
      </c>
      <c r="R25" s="49" t="s">
        <v>631</v>
      </c>
      <c r="S25" s="49" t="s">
        <v>630</v>
      </c>
      <c r="T25" s="49" t="s">
        <v>629</v>
      </c>
      <c r="V25" s="36">
        <v>1964</v>
      </c>
      <c r="W25" s="49" t="s">
        <v>636</v>
      </c>
      <c r="X25" s="49" t="s">
        <v>635</v>
      </c>
      <c r="Y25" s="49" t="s">
        <v>634</v>
      </c>
      <c r="Z25" s="49" t="s">
        <v>633</v>
      </c>
      <c r="AA25" s="49" t="s">
        <v>632</v>
      </c>
      <c r="AB25" s="49" t="s">
        <v>631</v>
      </c>
      <c r="AC25" s="49" t="s">
        <v>630</v>
      </c>
      <c r="AD25" s="49" t="s">
        <v>629</v>
      </c>
    </row>
    <row r="26" spans="2:30" ht="10.5" customHeight="1" x14ac:dyDescent="0.25"/>
    <row r="27" spans="2:30" x14ac:dyDescent="0.25">
      <c r="B27" s="1" t="s">
        <v>628</v>
      </c>
      <c r="C27" s="1">
        <f t="shared" ref="C27:C44" si="6">E27*2+F27</f>
        <v>0</v>
      </c>
      <c r="D27" s="1">
        <f t="shared" ref="D27:D44" si="7">E27+F27+G27</f>
        <v>2</v>
      </c>
      <c r="E27" s="1">
        <v>0</v>
      </c>
      <c r="F27" s="1">
        <v>0</v>
      </c>
      <c r="G27" s="1">
        <v>2</v>
      </c>
      <c r="H27" s="1">
        <v>4</v>
      </c>
      <c r="I27" s="1">
        <v>7</v>
      </c>
      <c r="J27" s="1">
        <f t="shared" ref="J27:J44" si="8">H27-I27</f>
        <v>-3</v>
      </c>
      <c r="L27" s="30" t="s">
        <v>628</v>
      </c>
      <c r="M27" s="1">
        <f t="shared" ref="M27:M46" si="9">O27*2+P27</f>
        <v>2</v>
      </c>
      <c r="N27" s="1">
        <f t="shared" ref="N27:N46" si="10">O27+P27+Q27</f>
        <v>3</v>
      </c>
      <c r="O27" s="1">
        <v>0</v>
      </c>
      <c r="P27" s="1">
        <v>2</v>
      </c>
      <c r="Q27" s="1">
        <v>1</v>
      </c>
      <c r="R27" s="1">
        <v>4</v>
      </c>
      <c r="S27" s="1">
        <v>6</v>
      </c>
      <c r="T27" s="1">
        <f t="shared" ref="T27:T46" si="11">R27-S27</f>
        <v>-2</v>
      </c>
      <c r="V27" s="30" t="s">
        <v>626</v>
      </c>
      <c r="W27" s="1">
        <f t="shared" ref="W27:W48" si="12">Y27*2+Z27</f>
        <v>0</v>
      </c>
      <c r="X27" s="1">
        <f t="shared" ref="X27:X48" si="13">Y27+Z27+AA27</f>
        <v>2</v>
      </c>
      <c r="Y27" s="1">
        <v>0</v>
      </c>
      <c r="Z27" s="1">
        <v>0</v>
      </c>
      <c r="AA27" s="1">
        <v>2</v>
      </c>
      <c r="AB27" s="1">
        <v>2</v>
      </c>
      <c r="AC27" s="1">
        <v>7</v>
      </c>
      <c r="AD27" s="1">
        <f t="shared" ref="AD27:AD48" si="14">AB27-AC27</f>
        <v>-5</v>
      </c>
    </row>
    <row r="28" spans="2:30" x14ac:dyDescent="0.25">
      <c r="B28" s="1" t="s">
        <v>639</v>
      </c>
      <c r="C28" s="1">
        <f t="shared" si="6"/>
        <v>3</v>
      </c>
      <c r="D28" s="1">
        <f t="shared" si="7"/>
        <v>3</v>
      </c>
      <c r="E28" s="1">
        <v>1</v>
      </c>
      <c r="F28" s="1">
        <v>1</v>
      </c>
      <c r="G28" s="1">
        <v>1</v>
      </c>
      <c r="H28" s="1">
        <v>2</v>
      </c>
      <c r="I28" s="1">
        <v>3</v>
      </c>
      <c r="J28" s="1">
        <f t="shared" si="8"/>
        <v>-1</v>
      </c>
      <c r="L28" s="30" t="s">
        <v>638</v>
      </c>
      <c r="M28" s="1">
        <f t="shared" si="9"/>
        <v>4</v>
      </c>
      <c r="N28" s="1">
        <f t="shared" si="10"/>
        <v>4</v>
      </c>
      <c r="O28" s="1">
        <v>1</v>
      </c>
      <c r="P28" s="1">
        <v>2</v>
      </c>
      <c r="Q28" s="1">
        <v>1</v>
      </c>
      <c r="R28" s="1">
        <v>4</v>
      </c>
      <c r="S28" s="1">
        <v>4</v>
      </c>
      <c r="T28" s="1">
        <f t="shared" si="11"/>
        <v>0</v>
      </c>
      <c r="V28" s="30" t="s">
        <v>618</v>
      </c>
      <c r="W28" s="1">
        <f t="shared" si="12"/>
        <v>7</v>
      </c>
      <c r="X28" s="1">
        <f t="shared" si="13"/>
        <v>6</v>
      </c>
      <c r="Y28" s="1">
        <v>3</v>
      </c>
      <c r="Z28" s="1">
        <v>1</v>
      </c>
      <c r="AA28" s="1">
        <v>2</v>
      </c>
      <c r="AB28" s="1">
        <v>7</v>
      </c>
      <c r="AC28" s="1">
        <v>11</v>
      </c>
      <c r="AD28" s="1">
        <f t="shared" si="14"/>
        <v>-4</v>
      </c>
    </row>
    <row r="29" spans="2:30" x14ac:dyDescent="0.25">
      <c r="B29" s="1" t="s">
        <v>614</v>
      </c>
      <c r="C29" s="1">
        <f t="shared" si="6"/>
        <v>6</v>
      </c>
      <c r="D29" s="1">
        <f t="shared" si="7"/>
        <v>6</v>
      </c>
      <c r="E29" s="1">
        <v>2</v>
      </c>
      <c r="F29" s="1">
        <v>2</v>
      </c>
      <c r="G29" s="1">
        <v>2</v>
      </c>
      <c r="H29" s="1">
        <v>12</v>
      </c>
      <c r="I29" s="1">
        <v>14</v>
      </c>
      <c r="J29" s="1">
        <f t="shared" si="8"/>
        <v>-2</v>
      </c>
      <c r="L29" s="30" t="s">
        <v>615</v>
      </c>
      <c r="M29" s="1">
        <f t="shared" si="9"/>
        <v>10</v>
      </c>
      <c r="N29" s="1">
        <f t="shared" si="10"/>
        <v>9</v>
      </c>
      <c r="O29" s="1">
        <v>3</v>
      </c>
      <c r="P29" s="1">
        <v>4</v>
      </c>
      <c r="Q29" s="1">
        <v>2</v>
      </c>
      <c r="R29" s="1">
        <v>6</v>
      </c>
      <c r="S29" s="1">
        <v>11</v>
      </c>
      <c r="T29" s="1">
        <f t="shared" si="11"/>
        <v>-5</v>
      </c>
      <c r="V29" s="30" t="s">
        <v>612</v>
      </c>
      <c r="W29" s="1">
        <f t="shared" si="12"/>
        <v>6</v>
      </c>
      <c r="X29" s="1">
        <f t="shared" si="13"/>
        <v>5</v>
      </c>
      <c r="Y29" s="1">
        <v>3</v>
      </c>
      <c r="Z29" s="1">
        <v>0</v>
      </c>
      <c r="AA29" s="1">
        <v>2</v>
      </c>
      <c r="AB29" s="1">
        <v>10</v>
      </c>
      <c r="AC29" s="1">
        <v>9</v>
      </c>
      <c r="AD29" s="1">
        <f t="shared" si="14"/>
        <v>1</v>
      </c>
    </row>
    <row r="30" spans="2:30" x14ac:dyDescent="0.25">
      <c r="B30" s="1" t="s">
        <v>612</v>
      </c>
      <c r="C30" s="1">
        <f t="shared" si="6"/>
        <v>12</v>
      </c>
      <c r="D30" s="1">
        <f t="shared" si="7"/>
        <v>9</v>
      </c>
      <c r="E30" s="1">
        <v>5</v>
      </c>
      <c r="F30" s="1">
        <v>2</v>
      </c>
      <c r="G30" s="1">
        <v>2</v>
      </c>
      <c r="H30" s="1">
        <v>18</v>
      </c>
      <c r="I30" s="1">
        <v>9</v>
      </c>
      <c r="J30" s="1">
        <f t="shared" si="8"/>
        <v>9</v>
      </c>
      <c r="L30" s="30" t="s">
        <v>614</v>
      </c>
      <c r="M30" s="1">
        <f t="shared" si="9"/>
        <v>1</v>
      </c>
      <c r="N30" s="1">
        <f t="shared" si="10"/>
        <v>2</v>
      </c>
      <c r="O30" s="1">
        <v>0</v>
      </c>
      <c r="P30" s="1">
        <v>1</v>
      </c>
      <c r="Q30" s="1">
        <v>1</v>
      </c>
      <c r="R30" s="1">
        <v>0</v>
      </c>
      <c r="S30" s="1">
        <v>1</v>
      </c>
      <c r="T30" s="1">
        <f t="shared" si="11"/>
        <v>-1</v>
      </c>
      <c r="V30" s="30" t="s">
        <v>608</v>
      </c>
      <c r="W30" s="1">
        <f t="shared" si="12"/>
        <v>12</v>
      </c>
      <c r="X30" s="1">
        <f t="shared" si="13"/>
        <v>11</v>
      </c>
      <c r="Y30" s="1">
        <v>6</v>
      </c>
      <c r="Z30" s="1">
        <v>0</v>
      </c>
      <c r="AA30" s="1">
        <v>5</v>
      </c>
      <c r="AB30" s="1">
        <v>18</v>
      </c>
      <c r="AC30" s="1">
        <v>13</v>
      </c>
      <c r="AD30" s="1">
        <f t="shared" si="14"/>
        <v>5</v>
      </c>
    </row>
    <row r="31" spans="2:30" x14ac:dyDescent="0.25">
      <c r="B31" s="1" t="s">
        <v>608</v>
      </c>
      <c r="C31" s="1">
        <f t="shared" si="6"/>
        <v>8</v>
      </c>
      <c r="D31" s="1">
        <f t="shared" si="7"/>
        <v>7</v>
      </c>
      <c r="E31" s="1">
        <v>2</v>
      </c>
      <c r="F31" s="1">
        <v>4</v>
      </c>
      <c r="G31" s="1">
        <v>1</v>
      </c>
      <c r="H31" s="1">
        <v>12</v>
      </c>
      <c r="I31" s="1">
        <v>10</v>
      </c>
      <c r="J31" s="1">
        <f t="shared" si="8"/>
        <v>2</v>
      </c>
      <c r="L31" s="30" t="s">
        <v>612</v>
      </c>
      <c r="M31" s="1">
        <f t="shared" si="9"/>
        <v>4</v>
      </c>
      <c r="N31" s="1">
        <f t="shared" si="10"/>
        <v>5</v>
      </c>
      <c r="O31" s="1">
        <v>1</v>
      </c>
      <c r="P31" s="1">
        <v>2</v>
      </c>
      <c r="Q31" s="1">
        <v>2</v>
      </c>
      <c r="R31" s="1">
        <v>9</v>
      </c>
      <c r="S31" s="1">
        <v>10</v>
      </c>
      <c r="T31" s="1">
        <f t="shared" si="11"/>
        <v>-1</v>
      </c>
      <c r="V31" s="30" t="s">
        <v>606</v>
      </c>
      <c r="W31" s="1">
        <f t="shared" si="12"/>
        <v>10</v>
      </c>
      <c r="X31" s="1">
        <f t="shared" si="13"/>
        <v>9</v>
      </c>
      <c r="Y31" s="1">
        <v>5</v>
      </c>
      <c r="Z31" s="1">
        <v>0</v>
      </c>
      <c r="AA31" s="1">
        <v>4</v>
      </c>
      <c r="AB31" s="1">
        <v>15</v>
      </c>
      <c r="AC31" s="1">
        <v>11</v>
      </c>
      <c r="AD31" s="1">
        <f t="shared" si="14"/>
        <v>4</v>
      </c>
    </row>
    <row r="32" spans="2:30" x14ac:dyDescent="0.25">
      <c r="B32" s="1" t="s">
        <v>607</v>
      </c>
      <c r="C32" s="1">
        <f t="shared" si="6"/>
        <v>1</v>
      </c>
      <c r="D32" s="1">
        <f t="shared" si="7"/>
        <v>2</v>
      </c>
      <c r="E32" s="1">
        <v>0</v>
      </c>
      <c r="F32" s="1">
        <v>1</v>
      </c>
      <c r="G32" s="1">
        <v>1</v>
      </c>
      <c r="H32" s="1">
        <v>2</v>
      </c>
      <c r="I32" s="1">
        <v>3</v>
      </c>
      <c r="J32" s="1">
        <f t="shared" si="8"/>
        <v>-1</v>
      </c>
      <c r="L32" s="30" t="s">
        <v>610</v>
      </c>
      <c r="M32" s="1">
        <f t="shared" si="9"/>
        <v>2</v>
      </c>
      <c r="N32" s="1">
        <f t="shared" si="10"/>
        <v>3</v>
      </c>
      <c r="O32" s="1">
        <v>1</v>
      </c>
      <c r="P32" s="1">
        <v>0</v>
      </c>
      <c r="Q32" s="1">
        <v>2</v>
      </c>
      <c r="R32" s="1">
        <v>4</v>
      </c>
      <c r="S32" s="1">
        <v>6</v>
      </c>
      <c r="T32" s="1">
        <f t="shared" si="11"/>
        <v>-2</v>
      </c>
      <c r="V32" s="30" t="s">
        <v>603</v>
      </c>
      <c r="W32" s="1">
        <f t="shared" si="12"/>
        <v>1</v>
      </c>
      <c r="X32" s="1">
        <f t="shared" si="13"/>
        <v>2</v>
      </c>
      <c r="Y32" s="1">
        <v>0</v>
      </c>
      <c r="Z32" s="1">
        <v>1</v>
      </c>
      <c r="AA32" s="1">
        <v>1</v>
      </c>
      <c r="AB32" s="1">
        <v>3</v>
      </c>
      <c r="AC32" s="1">
        <v>5</v>
      </c>
      <c r="AD32" s="1">
        <f t="shared" si="14"/>
        <v>-2</v>
      </c>
    </row>
    <row r="33" spans="2:30" x14ac:dyDescent="0.25">
      <c r="B33" s="1" t="s">
        <v>604</v>
      </c>
      <c r="C33" s="1">
        <f t="shared" si="6"/>
        <v>4</v>
      </c>
      <c r="D33" s="1">
        <f t="shared" si="7"/>
        <v>5</v>
      </c>
      <c r="E33" s="1">
        <v>1</v>
      </c>
      <c r="F33" s="1">
        <v>2</v>
      </c>
      <c r="G33" s="1">
        <v>2</v>
      </c>
      <c r="H33" s="1">
        <v>6</v>
      </c>
      <c r="I33" s="1">
        <v>12</v>
      </c>
      <c r="J33" s="1">
        <f t="shared" si="8"/>
        <v>-6</v>
      </c>
      <c r="L33" s="30" t="s">
        <v>608</v>
      </c>
      <c r="M33" s="1">
        <f t="shared" si="9"/>
        <v>6</v>
      </c>
      <c r="N33" s="1">
        <f t="shared" si="10"/>
        <v>6</v>
      </c>
      <c r="O33" s="1">
        <v>2</v>
      </c>
      <c r="P33" s="1">
        <v>2</v>
      </c>
      <c r="Q33" s="1">
        <v>2</v>
      </c>
      <c r="R33" s="1">
        <v>6</v>
      </c>
      <c r="S33" s="1">
        <v>6</v>
      </c>
      <c r="T33" s="1">
        <f t="shared" si="11"/>
        <v>0</v>
      </c>
      <c r="V33" s="30" t="s">
        <v>600</v>
      </c>
      <c r="W33" s="1">
        <f t="shared" si="12"/>
        <v>2</v>
      </c>
      <c r="X33" s="1">
        <f t="shared" si="13"/>
        <v>3</v>
      </c>
      <c r="Y33" s="1">
        <v>1</v>
      </c>
      <c r="Z33" s="1">
        <v>0</v>
      </c>
      <c r="AA33" s="1">
        <v>2</v>
      </c>
      <c r="AB33" s="1">
        <v>2</v>
      </c>
      <c r="AC33" s="1">
        <v>5</v>
      </c>
      <c r="AD33" s="1">
        <f t="shared" si="14"/>
        <v>-3</v>
      </c>
    </row>
    <row r="34" spans="2:30" x14ac:dyDescent="0.25">
      <c r="B34" s="1" t="s">
        <v>601</v>
      </c>
      <c r="C34" s="1">
        <f t="shared" si="6"/>
        <v>4</v>
      </c>
      <c r="D34" s="1">
        <f t="shared" si="7"/>
        <v>4</v>
      </c>
      <c r="E34" s="1">
        <v>1</v>
      </c>
      <c r="F34" s="1">
        <v>2</v>
      </c>
      <c r="G34" s="1">
        <v>1</v>
      </c>
      <c r="H34" s="1">
        <v>4</v>
      </c>
      <c r="I34" s="1">
        <v>4</v>
      </c>
      <c r="J34" s="1">
        <f t="shared" si="8"/>
        <v>0</v>
      </c>
      <c r="L34" s="30" t="s">
        <v>606</v>
      </c>
      <c r="M34" s="1">
        <f t="shared" si="9"/>
        <v>10</v>
      </c>
      <c r="N34" s="1">
        <f t="shared" si="10"/>
        <v>8</v>
      </c>
      <c r="O34" s="1">
        <v>5</v>
      </c>
      <c r="P34" s="1">
        <v>0</v>
      </c>
      <c r="Q34" s="1">
        <v>3</v>
      </c>
      <c r="R34" s="1">
        <v>16</v>
      </c>
      <c r="S34" s="1">
        <v>12</v>
      </c>
      <c r="T34" s="1">
        <f t="shared" si="11"/>
        <v>4</v>
      </c>
      <c r="V34" s="30" t="s">
        <v>592</v>
      </c>
      <c r="W34" s="1">
        <f t="shared" si="12"/>
        <v>5</v>
      </c>
      <c r="X34" s="1">
        <f t="shared" si="13"/>
        <v>4</v>
      </c>
      <c r="Y34" s="1">
        <v>2</v>
      </c>
      <c r="Z34" s="1">
        <v>1</v>
      </c>
      <c r="AA34" s="1">
        <v>1</v>
      </c>
      <c r="AB34" s="1">
        <v>6</v>
      </c>
      <c r="AC34" s="1">
        <v>6</v>
      </c>
      <c r="AD34" s="1">
        <f t="shared" si="14"/>
        <v>0</v>
      </c>
    </row>
    <row r="35" spans="2:30" x14ac:dyDescent="0.25">
      <c r="B35" s="1" t="s">
        <v>576</v>
      </c>
      <c r="C35" s="1">
        <f t="shared" si="6"/>
        <v>9</v>
      </c>
      <c r="D35" s="1">
        <f t="shared" si="7"/>
        <v>7</v>
      </c>
      <c r="E35" s="1">
        <v>3</v>
      </c>
      <c r="F35" s="1">
        <v>3</v>
      </c>
      <c r="G35" s="1">
        <v>1</v>
      </c>
      <c r="H35" s="1">
        <v>13</v>
      </c>
      <c r="I35" s="1">
        <v>12</v>
      </c>
      <c r="J35" s="1">
        <f t="shared" si="8"/>
        <v>1</v>
      </c>
      <c r="L35" s="30" t="s">
        <v>599</v>
      </c>
      <c r="M35" s="1">
        <f t="shared" si="9"/>
        <v>0</v>
      </c>
      <c r="N35" s="1">
        <f t="shared" si="10"/>
        <v>2</v>
      </c>
      <c r="O35" s="1">
        <v>0</v>
      </c>
      <c r="P35" s="1">
        <v>0</v>
      </c>
      <c r="Q35" s="1">
        <v>2</v>
      </c>
      <c r="R35" s="1">
        <v>0</v>
      </c>
      <c r="S35" s="1">
        <v>5</v>
      </c>
      <c r="T35" s="1">
        <f t="shared" si="11"/>
        <v>-5</v>
      </c>
      <c r="V35" s="30" t="s">
        <v>591</v>
      </c>
      <c r="W35" s="1">
        <f t="shared" si="12"/>
        <v>2</v>
      </c>
      <c r="X35" s="1">
        <f t="shared" si="13"/>
        <v>3</v>
      </c>
      <c r="Y35" s="1">
        <v>1</v>
      </c>
      <c r="Z35" s="1">
        <v>0</v>
      </c>
      <c r="AA35" s="1">
        <v>2</v>
      </c>
      <c r="AB35" s="1">
        <v>2</v>
      </c>
      <c r="AC35" s="1">
        <v>5</v>
      </c>
      <c r="AD35" s="1">
        <f t="shared" si="14"/>
        <v>-3</v>
      </c>
    </row>
    <row r="36" spans="2:30" x14ac:dyDescent="0.25">
      <c r="B36" s="1" t="s">
        <v>570</v>
      </c>
      <c r="C36" s="1">
        <f t="shared" si="6"/>
        <v>3</v>
      </c>
      <c r="D36" s="1">
        <f t="shared" si="7"/>
        <v>4</v>
      </c>
      <c r="E36" s="1">
        <v>1</v>
      </c>
      <c r="F36" s="1">
        <v>1</v>
      </c>
      <c r="G36" s="1">
        <v>2</v>
      </c>
      <c r="H36" s="1">
        <v>7</v>
      </c>
      <c r="I36" s="1">
        <v>8</v>
      </c>
      <c r="J36" s="1">
        <f t="shared" si="8"/>
        <v>-1</v>
      </c>
      <c r="L36" s="30" t="s">
        <v>587</v>
      </c>
      <c r="M36" s="1">
        <f t="shared" si="9"/>
        <v>3</v>
      </c>
      <c r="N36" s="1">
        <f t="shared" si="10"/>
        <v>3</v>
      </c>
      <c r="O36" s="1">
        <v>1</v>
      </c>
      <c r="P36" s="1">
        <v>1</v>
      </c>
      <c r="Q36" s="1">
        <v>1</v>
      </c>
      <c r="R36" s="1">
        <v>4</v>
      </c>
      <c r="S36" s="1">
        <v>6</v>
      </c>
      <c r="T36" s="1">
        <f t="shared" si="11"/>
        <v>-2</v>
      </c>
      <c r="V36" s="30" t="s">
        <v>583</v>
      </c>
      <c r="W36" s="1">
        <f t="shared" si="12"/>
        <v>1</v>
      </c>
      <c r="X36" s="1">
        <f t="shared" si="13"/>
        <v>2</v>
      </c>
      <c r="Y36" s="1">
        <v>0</v>
      </c>
      <c r="Z36" s="1">
        <v>1</v>
      </c>
      <c r="AA36" s="1">
        <v>1</v>
      </c>
      <c r="AB36" s="1">
        <v>1</v>
      </c>
      <c r="AC36" s="1">
        <v>4</v>
      </c>
      <c r="AD36" s="1">
        <f t="shared" si="14"/>
        <v>-3</v>
      </c>
    </row>
    <row r="37" spans="2:30" x14ac:dyDescent="0.25">
      <c r="B37" s="1" t="s">
        <v>558</v>
      </c>
      <c r="C37" s="1">
        <f t="shared" si="6"/>
        <v>5</v>
      </c>
      <c r="D37" s="1">
        <f t="shared" si="7"/>
        <v>5</v>
      </c>
      <c r="E37" s="1">
        <v>1</v>
      </c>
      <c r="F37" s="1">
        <v>3</v>
      </c>
      <c r="G37" s="1">
        <v>1</v>
      </c>
      <c r="H37" s="1">
        <v>7</v>
      </c>
      <c r="I37" s="1">
        <v>8</v>
      </c>
      <c r="J37" s="1">
        <f t="shared" si="8"/>
        <v>-1</v>
      </c>
      <c r="L37" s="30" t="s">
        <v>579</v>
      </c>
      <c r="M37" s="1">
        <f t="shared" si="9"/>
        <v>6</v>
      </c>
      <c r="N37" s="1">
        <f t="shared" si="10"/>
        <v>6</v>
      </c>
      <c r="O37" s="1">
        <v>2</v>
      </c>
      <c r="P37" s="1">
        <v>2</v>
      </c>
      <c r="Q37" s="1">
        <v>2</v>
      </c>
      <c r="R37" s="1">
        <v>10</v>
      </c>
      <c r="S37" s="1">
        <v>10</v>
      </c>
      <c r="T37" s="1">
        <f t="shared" si="11"/>
        <v>0</v>
      </c>
      <c r="V37" s="30" t="s">
        <v>579</v>
      </c>
      <c r="W37" s="1">
        <f t="shared" si="12"/>
        <v>1</v>
      </c>
      <c r="X37" s="1">
        <f t="shared" si="13"/>
        <v>2</v>
      </c>
      <c r="Y37" s="1">
        <v>0</v>
      </c>
      <c r="Z37" s="1">
        <v>1</v>
      </c>
      <c r="AA37" s="1">
        <v>1</v>
      </c>
      <c r="AB37" s="1">
        <v>1</v>
      </c>
      <c r="AC37" s="1">
        <v>3</v>
      </c>
      <c r="AD37" s="1">
        <f t="shared" si="14"/>
        <v>-2</v>
      </c>
    </row>
    <row r="38" spans="2:30" x14ac:dyDescent="0.25">
      <c r="B38" s="1" t="s">
        <v>550</v>
      </c>
      <c r="C38" s="1">
        <f t="shared" si="6"/>
        <v>4</v>
      </c>
      <c r="D38" s="1">
        <f t="shared" si="7"/>
        <v>4</v>
      </c>
      <c r="E38" s="1">
        <v>1</v>
      </c>
      <c r="F38" s="1">
        <v>2</v>
      </c>
      <c r="G38" s="1">
        <v>1</v>
      </c>
      <c r="H38" s="1">
        <v>4</v>
      </c>
      <c r="I38" s="1">
        <v>4</v>
      </c>
      <c r="J38" s="1">
        <f t="shared" si="8"/>
        <v>0</v>
      </c>
      <c r="L38" s="30" t="s">
        <v>573</v>
      </c>
      <c r="M38" s="1">
        <f t="shared" si="9"/>
        <v>1</v>
      </c>
      <c r="N38" s="1">
        <f t="shared" si="10"/>
        <v>2</v>
      </c>
      <c r="O38" s="1">
        <v>0</v>
      </c>
      <c r="P38" s="1">
        <v>1</v>
      </c>
      <c r="Q38" s="1">
        <v>1</v>
      </c>
      <c r="R38" s="1">
        <v>3</v>
      </c>
      <c r="S38" s="1">
        <v>4</v>
      </c>
      <c r="T38" s="1">
        <f t="shared" si="11"/>
        <v>-1</v>
      </c>
      <c r="V38" s="30" t="s">
        <v>582</v>
      </c>
      <c r="W38" s="1">
        <f t="shared" si="12"/>
        <v>1</v>
      </c>
      <c r="X38" s="1">
        <f t="shared" si="13"/>
        <v>2</v>
      </c>
      <c r="Y38" s="1">
        <v>0</v>
      </c>
      <c r="Z38" s="1">
        <v>1</v>
      </c>
      <c r="AA38" s="1">
        <v>1</v>
      </c>
      <c r="AB38" s="1">
        <v>2</v>
      </c>
      <c r="AC38" s="1">
        <v>3</v>
      </c>
      <c r="AD38" s="1">
        <f t="shared" si="14"/>
        <v>-1</v>
      </c>
    </row>
    <row r="39" spans="2:30" x14ac:dyDescent="0.25">
      <c r="B39" s="1" t="s">
        <v>548</v>
      </c>
      <c r="C39" s="1">
        <f t="shared" si="6"/>
        <v>1</v>
      </c>
      <c r="D39" s="1">
        <f t="shared" si="7"/>
        <v>2</v>
      </c>
      <c r="E39" s="1">
        <v>0</v>
      </c>
      <c r="F39" s="1">
        <v>1</v>
      </c>
      <c r="G39" s="1">
        <v>1</v>
      </c>
      <c r="H39" s="1">
        <v>5</v>
      </c>
      <c r="I39" s="1">
        <v>7</v>
      </c>
      <c r="J39" s="1">
        <f t="shared" si="8"/>
        <v>-2</v>
      </c>
      <c r="L39" s="30" t="s">
        <v>570</v>
      </c>
      <c r="M39" s="1">
        <f t="shared" si="9"/>
        <v>4</v>
      </c>
      <c r="N39" s="1">
        <f t="shared" si="10"/>
        <v>4</v>
      </c>
      <c r="O39" s="1">
        <v>1</v>
      </c>
      <c r="P39" s="1">
        <v>2</v>
      </c>
      <c r="Q39" s="1">
        <v>1</v>
      </c>
      <c r="R39" s="1">
        <v>5</v>
      </c>
      <c r="S39" s="1">
        <v>6</v>
      </c>
      <c r="T39" s="1">
        <f t="shared" si="11"/>
        <v>-1</v>
      </c>
      <c r="V39" s="30" t="s">
        <v>571</v>
      </c>
      <c r="W39" s="1">
        <f t="shared" si="12"/>
        <v>5</v>
      </c>
      <c r="X39" s="1">
        <f t="shared" si="13"/>
        <v>5</v>
      </c>
      <c r="Y39" s="1">
        <v>2</v>
      </c>
      <c r="Z39" s="1">
        <v>1</v>
      </c>
      <c r="AA39" s="1">
        <v>2</v>
      </c>
      <c r="AB39" s="1">
        <v>8</v>
      </c>
      <c r="AC39" s="1">
        <v>10</v>
      </c>
      <c r="AD39" s="1">
        <f t="shared" si="14"/>
        <v>-2</v>
      </c>
    </row>
    <row r="40" spans="2:30" x14ac:dyDescent="0.25">
      <c r="B40" s="1" t="s">
        <v>547</v>
      </c>
      <c r="C40" s="1">
        <f t="shared" si="6"/>
        <v>1</v>
      </c>
      <c r="D40" s="1">
        <f t="shared" si="7"/>
        <v>2</v>
      </c>
      <c r="E40" s="1">
        <v>0</v>
      </c>
      <c r="F40" s="1">
        <v>1</v>
      </c>
      <c r="G40" s="1">
        <v>1</v>
      </c>
      <c r="H40" s="1">
        <v>4</v>
      </c>
      <c r="I40" s="1">
        <v>5</v>
      </c>
      <c r="J40" s="1">
        <f t="shared" si="8"/>
        <v>-1</v>
      </c>
      <c r="L40" s="30" t="s">
        <v>558</v>
      </c>
      <c r="M40" s="1">
        <f t="shared" si="9"/>
        <v>4</v>
      </c>
      <c r="N40" s="1">
        <f t="shared" si="10"/>
        <v>4</v>
      </c>
      <c r="O40" s="1">
        <v>2</v>
      </c>
      <c r="P40" s="1">
        <v>0</v>
      </c>
      <c r="Q40" s="1">
        <v>2</v>
      </c>
      <c r="R40" s="1">
        <v>4</v>
      </c>
      <c r="S40" s="1">
        <v>4</v>
      </c>
      <c r="T40" s="1">
        <f t="shared" si="11"/>
        <v>0</v>
      </c>
      <c r="V40" s="30" t="s">
        <v>570</v>
      </c>
      <c r="W40" s="1">
        <f t="shared" si="12"/>
        <v>6</v>
      </c>
      <c r="X40" s="1">
        <f t="shared" si="13"/>
        <v>6</v>
      </c>
      <c r="Y40" s="1">
        <v>2</v>
      </c>
      <c r="Z40" s="1">
        <v>2</v>
      </c>
      <c r="AA40" s="1">
        <v>2</v>
      </c>
      <c r="AB40" s="1">
        <v>7</v>
      </c>
      <c r="AC40" s="1">
        <v>6</v>
      </c>
      <c r="AD40" s="1">
        <f t="shared" si="14"/>
        <v>1</v>
      </c>
    </row>
    <row r="41" spans="2:30" x14ac:dyDescent="0.25">
      <c r="B41" s="1" t="s">
        <v>543</v>
      </c>
      <c r="C41" s="1">
        <f t="shared" si="6"/>
        <v>1</v>
      </c>
      <c r="D41" s="1">
        <f t="shared" si="7"/>
        <v>2</v>
      </c>
      <c r="E41" s="1">
        <v>0</v>
      </c>
      <c r="F41" s="1">
        <v>1</v>
      </c>
      <c r="G41" s="1">
        <v>1</v>
      </c>
      <c r="H41" s="1">
        <v>2</v>
      </c>
      <c r="I41" s="1">
        <v>3</v>
      </c>
      <c r="J41" s="1">
        <f t="shared" si="8"/>
        <v>-1</v>
      </c>
      <c r="L41" s="30" t="s">
        <v>551</v>
      </c>
      <c r="M41" s="1">
        <f t="shared" si="9"/>
        <v>8</v>
      </c>
      <c r="N41" s="1">
        <f t="shared" si="10"/>
        <v>8</v>
      </c>
      <c r="O41" s="1">
        <v>3</v>
      </c>
      <c r="P41" s="1">
        <v>2</v>
      </c>
      <c r="Q41" s="1">
        <v>3</v>
      </c>
      <c r="R41" s="1">
        <v>9</v>
      </c>
      <c r="S41" s="1">
        <v>7</v>
      </c>
      <c r="T41" s="1">
        <f t="shared" si="11"/>
        <v>2</v>
      </c>
      <c r="V41" s="30" t="s">
        <v>566</v>
      </c>
      <c r="W41" s="1">
        <f t="shared" si="12"/>
        <v>1</v>
      </c>
      <c r="X41" s="1">
        <f t="shared" si="13"/>
        <v>2</v>
      </c>
      <c r="Y41" s="1">
        <v>0</v>
      </c>
      <c r="Z41" s="1">
        <v>1</v>
      </c>
      <c r="AA41" s="1">
        <v>1</v>
      </c>
      <c r="AB41" s="1">
        <v>1</v>
      </c>
      <c r="AC41" s="1">
        <v>3</v>
      </c>
      <c r="AD41" s="1">
        <f t="shared" si="14"/>
        <v>-2</v>
      </c>
    </row>
    <row r="42" spans="2:30" x14ac:dyDescent="0.25">
      <c r="B42" s="1" t="s">
        <v>541</v>
      </c>
      <c r="C42" s="1">
        <f t="shared" si="6"/>
        <v>7</v>
      </c>
      <c r="D42" s="1">
        <f t="shared" si="7"/>
        <v>5</v>
      </c>
      <c r="E42" s="1">
        <v>3</v>
      </c>
      <c r="F42" s="1">
        <v>1</v>
      </c>
      <c r="G42" s="1">
        <v>1</v>
      </c>
      <c r="H42" s="1">
        <v>15</v>
      </c>
      <c r="I42" s="1">
        <v>7</v>
      </c>
      <c r="J42" s="1">
        <f t="shared" si="8"/>
        <v>8</v>
      </c>
      <c r="L42" s="30" t="s">
        <v>548</v>
      </c>
      <c r="M42" s="1">
        <f t="shared" si="9"/>
        <v>4</v>
      </c>
      <c r="N42" s="1">
        <f t="shared" si="10"/>
        <v>5</v>
      </c>
      <c r="O42" s="1">
        <v>2</v>
      </c>
      <c r="P42" s="1">
        <v>0</v>
      </c>
      <c r="Q42" s="1">
        <v>3</v>
      </c>
      <c r="R42" s="1">
        <v>5</v>
      </c>
      <c r="S42" s="1">
        <v>8</v>
      </c>
      <c r="T42" s="1">
        <f t="shared" si="11"/>
        <v>-3</v>
      </c>
      <c r="V42" s="30" t="s">
        <v>565</v>
      </c>
      <c r="W42" s="1">
        <f t="shared" si="12"/>
        <v>6</v>
      </c>
      <c r="X42" s="1">
        <f t="shared" si="13"/>
        <v>5</v>
      </c>
      <c r="Y42" s="1">
        <v>3</v>
      </c>
      <c r="Z42" s="1">
        <v>0</v>
      </c>
      <c r="AA42" s="1">
        <v>2</v>
      </c>
      <c r="AB42" s="1">
        <v>12</v>
      </c>
      <c r="AC42" s="1">
        <v>6</v>
      </c>
      <c r="AD42" s="1">
        <f t="shared" si="14"/>
        <v>6</v>
      </c>
    </row>
    <row r="43" spans="2:30" x14ac:dyDescent="0.25">
      <c r="B43" s="1" t="s">
        <v>540</v>
      </c>
      <c r="C43" s="1">
        <f t="shared" si="6"/>
        <v>2</v>
      </c>
      <c r="D43" s="1">
        <f t="shared" si="7"/>
        <v>3</v>
      </c>
      <c r="E43" s="1">
        <v>0</v>
      </c>
      <c r="F43" s="1">
        <v>2</v>
      </c>
      <c r="G43" s="1">
        <v>1</v>
      </c>
      <c r="H43" s="1">
        <v>4</v>
      </c>
      <c r="I43" s="1">
        <v>5</v>
      </c>
      <c r="J43" s="1">
        <f t="shared" si="8"/>
        <v>-1</v>
      </c>
      <c r="L43" s="30" t="s">
        <v>547</v>
      </c>
      <c r="M43" s="1">
        <f t="shared" si="9"/>
        <v>2</v>
      </c>
      <c r="N43" s="1">
        <f t="shared" si="10"/>
        <v>3</v>
      </c>
      <c r="O43" s="1">
        <v>1</v>
      </c>
      <c r="P43" s="1">
        <v>0</v>
      </c>
      <c r="Q43" s="1">
        <v>2</v>
      </c>
      <c r="R43" s="1">
        <v>4</v>
      </c>
      <c r="S43" s="1">
        <v>4</v>
      </c>
      <c r="T43" s="1">
        <f t="shared" si="11"/>
        <v>0</v>
      </c>
      <c r="V43" s="30" t="s">
        <v>561</v>
      </c>
      <c r="W43" s="1">
        <f t="shared" si="12"/>
        <v>0</v>
      </c>
      <c r="X43" s="1">
        <f t="shared" si="13"/>
        <v>2</v>
      </c>
      <c r="Y43" s="1">
        <v>0</v>
      </c>
      <c r="Z43" s="1">
        <v>0</v>
      </c>
      <c r="AA43" s="1">
        <v>2</v>
      </c>
      <c r="AB43" s="1">
        <v>2</v>
      </c>
      <c r="AC43" s="1">
        <v>7</v>
      </c>
      <c r="AD43" s="1">
        <f t="shared" si="14"/>
        <v>-5</v>
      </c>
    </row>
    <row r="44" spans="2:30" x14ac:dyDescent="0.25">
      <c r="B44" s="1" t="s">
        <v>538</v>
      </c>
      <c r="C44" s="1">
        <f t="shared" si="6"/>
        <v>7</v>
      </c>
      <c r="D44" s="1">
        <f t="shared" si="7"/>
        <v>6</v>
      </c>
      <c r="E44" s="1">
        <v>2</v>
      </c>
      <c r="F44" s="1">
        <v>3</v>
      </c>
      <c r="G44" s="1">
        <v>1</v>
      </c>
      <c r="H44" s="1">
        <v>6</v>
      </c>
      <c r="I44" s="1">
        <v>6</v>
      </c>
      <c r="J44" s="1">
        <f t="shared" si="8"/>
        <v>0</v>
      </c>
      <c r="L44" s="30" t="s">
        <v>541</v>
      </c>
      <c r="M44" s="1">
        <f t="shared" si="9"/>
        <v>8</v>
      </c>
      <c r="N44" s="1">
        <f t="shared" si="10"/>
        <v>4</v>
      </c>
      <c r="O44" s="1">
        <v>4</v>
      </c>
      <c r="P44" s="1">
        <v>0</v>
      </c>
      <c r="Q44" s="1">
        <v>0</v>
      </c>
      <c r="R44" s="1">
        <v>15</v>
      </c>
      <c r="S44" s="1">
        <v>4</v>
      </c>
      <c r="T44" s="1">
        <f t="shared" si="11"/>
        <v>11</v>
      </c>
      <c r="V44" s="30" t="s">
        <v>558</v>
      </c>
      <c r="W44" s="1">
        <f t="shared" si="12"/>
        <v>6</v>
      </c>
      <c r="X44" s="1">
        <f t="shared" si="13"/>
        <v>6</v>
      </c>
      <c r="Y44" s="1">
        <v>2</v>
      </c>
      <c r="Z44" s="1">
        <v>2</v>
      </c>
      <c r="AA44" s="1">
        <v>2</v>
      </c>
      <c r="AB44" s="1">
        <v>7</v>
      </c>
      <c r="AC44" s="1">
        <v>12</v>
      </c>
      <c r="AD44" s="1">
        <f t="shared" si="14"/>
        <v>-5</v>
      </c>
    </row>
    <row r="45" spans="2:30" x14ac:dyDescent="0.25">
      <c r="L45" s="30" t="s">
        <v>537</v>
      </c>
      <c r="M45" s="1">
        <f t="shared" si="9"/>
        <v>5</v>
      </c>
      <c r="N45" s="1">
        <f t="shared" si="10"/>
        <v>4</v>
      </c>
      <c r="O45" s="1">
        <v>2</v>
      </c>
      <c r="P45" s="1">
        <v>1</v>
      </c>
      <c r="Q45" s="1">
        <v>1</v>
      </c>
      <c r="R45" s="1">
        <v>5</v>
      </c>
      <c r="S45" s="1">
        <v>3</v>
      </c>
      <c r="T45" s="1">
        <f t="shared" si="11"/>
        <v>2</v>
      </c>
      <c r="V45" s="30" t="s">
        <v>551</v>
      </c>
      <c r="W45" s="1">
        <f t="shared" si="12"/>
        <v>8</v>
      </c>
      <c r="X45" s="1">
        <f t="shared" si="13"/>
        <v>7</v>
      </c>
      <c r="Y45" s="1">
        <v>3</v>
      </c>
      <c r="Z45" s="1">
        <v>2</v>
      </c>
      <c r="AA45" s="1">
        <v>2</v>
      </c>
      <c r="AB45" s="1">
        <v>12</v>
      </c>
      <c r="AC45" s="1">
        <v>5</v>
      </c>
      <c r="AD45" s="1">
        <f t="shared" si="14"/>
        <v>7</v>
      </c>
    </row>
    <row r="46" spans="2:30" x14ac:dyDescent="0.25">
      <c r="D46" s="1">
        <f t="shared" ref="D46:J46" si="15">SUM(D27:D44)</f>
        <v>78</v>
      </c>
      <c r="E46" s="1">
        <f t="shared" si="15"/>
        <v>23</v>
      </c>
      <c r="F46" s="1">
        <f t="shared" si="15"/>
        <v>32</v>
      </c>
      <c r="G46" s="1">
        <f t="shared" si="15"/>
        <v>23</v>
      </c>
      <c r="H46" s="1">
        <f t="shared" si="15"/>
        <v>127</v>
      </c>
      <c r="I46" s="1">
        <f t="shared" si="15"/>
        <v>127</v>
      </c>
      <c r="J46" s="1">
        <f t="shared" si="15"/>
        <v>0</v>
      </c>
      <c r="L46" s="30" t="s">
        <v>533</v>
      </c>
      <c r="M46" s="1">
        <f t="shared" si="9"/>
        <v>6</v>
      </c>
      <c r="N46" s="1">
        <f t="shared" si="10"/>
        <v>5</v>
      </c>
      <c r="O46" s="1">
        <v>3</v>
      </c>
      <c r="P46" s="1">
        <v>0</v>
      </c>
      <c r="Q46" s="1">
        <v>2</v>
      </c>
      <c r="R46" s="1">
        <v>6</v>
      </c>
      <c r="S46" s="1">
        <v>2</v>
      </c>
      <c r="T46" s="1">
        <f t="shared" si="11"/>
        <v>4</v>
      </c>
      <c r="V46" s="30" t="s">
        <v>548</v>
      </c>
      <c r="W46" s="1">
        <f t="shared" si="12"/>
        <v>2</v>
      </c>
      <c r="X46" s="1">
        <f t="shared" si="13"/>
        <v>3</v>
      </c>
      <c r="Y46" s="1">
        <v>1</v>
      </c>
      <c r="Z46" s="1">
        <v>0</v>
      </c>
      <c r="AA46" s="1">
        <v>2</v>
      </c>
      <c r="AB46" s="1">
        <v>7</v>
      </c>
      <c r="AC46" s="1">
        <v>6</v>
      </c>
      <c r="AD46" s="1">
        <f t="shared" si="14"/>
        <v>1</v>
      </c>
    </row>
    <row r="47" spans="2:30" x14ac:dyDescent="0.25">
      <c r="V47" s="30" t="s">
        <v>541</v>
      </c>
      <c r="W47" s="1">
        <f t="shared" si="12"/>
        <v>11</v>
      </c>
      <c r="X47" s="1">
        <f t="shared" si="13"/>
        <v>6</v>
      </c>
      <c r="Y47" s="1">
        <v>5</v>
      </c>
      <c r="Z47" s="1">
        <v>1</v>
      </c>
      <c r="AA47" s="1">
        <v>0</v>
      </c>
      <c r="AB47" s="1">
        <v>20</v>
      </c>
      <c r="AC47" s="1">
        <v>5</v>
      </c>
      <c r="AD47" s="1">
        <f t="shared" si="14"/>
        <v>15</v>
      </c>
    </row>
    <row r="48" spans="2:30" x14ac:dyDescent="0.25">
      <c r="N48" s="1">
        <f t="shared" ref="N48:T48" si="16">SUM(N27:N46)</f>
        <v>90</v>
      </c>
      <c r="O48" s="1">
        <f t="shared" si="16"/>
        <v>34</v>
      </c>
      <c r="P48" s="1">
        <f t="shared" si="16"/>
        <v>22</v>
      </c>
      <c r="Q48" s="1">
        <f t="shared" si="16"/>
        <v>34</v>
      </c>
      <c r="R48" s="1">
        <f t="shared" si="16"/>
        <v>119</v>
      </c>
      <c r="S48" s="1">
        <f t="shared" si="16"/>
        <v>119</v>
      </c>
      <c r="T48" s="1">
        <f t="shared" si="16"/>
        <v>0</v>
      </c>
      <c r="V48" s="30" t="s">
        <v>533</v>
      </c>
      <c r="W48" s="1">
        <f t="shared" si="12"/>
        <v>5</v>
      </c>
      <c r="X48" s="1">
        <f t="shared" si="13"/>
        <v>5</v>
      </c>
      <c r="Y48" s="1">
        <v>2</v>
      </c>
      <c r="Z48" s="1">
        <v>1</v>
      </c>
      <c r="AA48" s="1">
        <v>2</v>
      </c>
      <c r="AB48" s="1">
        <v>7</v>
      </c>
      <c r="AC48" s="1">
        <v>10</v>
      </c>
      <c r="AD48" s="1">
        <f t="shared" si="14"/>
        <v>-3</v>
      </c>
    </row>
    <row r="50" spans="2:30" x14ac:dyDescent="0.25">
      <c r="X50" s="1">
        <f t="shared" ref="X50:AD50" si="17">SUM(X27:X48)</f>
        <v>98</v>
      </c>
      <c r="Y50" s="1">
        <f t="shared" si="17"/>
        <v>41</v>
      </c>
      <c r="Z50" s="1">
        <f t="shared" si="17"/>
        <v>16</v>
      </c>
      <c r="AA50" s="1">
        <f t="shared" si="17"/>
        <v>41</v>
      </c>
      <c r="AB50" s="1">
        <f t="shared" si="17"/>
        <v>152</v>
      </c>
      <c r="AC50" s="1">
        <f t="shared" si="17"/>
        <v>152</v>
      </c>
      <c r="AD50" s="1">
        <f t="shared" si="17"/>
        <v>0</v>
      </c>
    </row>
    <row r="52" spans="2:30" x14ac:dyDescent="0.25">
      <c r="B52" s="36">
        <v>1965</v>
      </c>
      <c r="C52" s="49" t="s">
        <v>636</v>
      </c>
      <c r="D52" s="49" t="s">
        <v>635</v>
      </c>
      <c r="E52" s="49" t="s">
        <v>634</v>
      </c>
      <c r="F52" s="49" t="s">
        <v>633</v>
      </c>
      <c r="G52" s="49" t="s">
        <v>632</v>
      </c>
      <c r="H52" s="49" t="s">
        <v>631</v>
      </c>
      <c r="I52" s="49" t="s">
        <v>630</v>
      </c>
      <c r="J52" s="49" t="s">
        <v>629</v>
      </c>
      <c r="L52" s="36">
        <v>1966</v>
      </c>
      <c r="M52" s="49" t="s">
        <v>636</v>
      </c>
      <c r="N52" s="49" t="s">
        <v>635</v>
      </c>
      <c r="O52" s="49" t="s">
        <v>634</v>
      </c>
      <c r="P52" s="49" t="s">
        <v>633</v>
      </c>
      <c r="Q52" s="49" t="s">
        <v>632</v>
      </c>
      <c r="R52" s="49" t="s">
        <v>631</v>
      </c>
      <c r="S52" s="49" t="s">
        <v>630</v>
      </c>
      <c r="T52" s="49" t="s">
        <v>629</v>
      </c>
      <c r="V52" s="36">
        <v>1967</v>
      </c>
      <c r="W52" s="49" t="s">
        <v>636</v>
      </c>
      <c r="X52" s="49" t="s">
        <v>635</v>
      </c>
      <c r="Y52" s="49" t="s">
        <v>634</v>
      </c>
      <c r="Z52" s="49" t="s">
        <v>633</v>
      </c>
      <c r="AA52" s="49" t="s">
        <v>632</v>
      </c>
      <c r="AB52" s="49" t="s">
        <v>631</v>
      </c>
      <c r="AC52" s="49" t="s">
        <v>630</v>
      </c>
      <c r="AD52" s="49" t="s">
        <v>629</v>
      </c>
    </row>
    <row r="53" spans="2:30" ht="10.5" customHeight="1" x14ac:dyDescent="0.25"/>
    <row r="54" spans="2:30" x14ac:dyDescent="0.25">
      <c r="B54" s="30" t="s">
        <v>626</v>
      </c>
      <c r="C54" s="1">
        <f t="shared" ref="C54:C75" si="18">E54*2+F54</f>
        <v>1</v>
      </c>
      <c r="D54" s="1">
        <f t="shared" ref="D54:D75" si="19">E54+F54+G54</f>
        <v>2</v>
      </c>
      <c r="E54" s="1">
        <v>0</v>
      </c>
      <c r="F54" s="1">
        <v>1</v>
      </c>
      <c r="G54" s="1">
        <v>1</v>
      </c>
      <c r="H54" s="1">
        <v>2</v>
      </c>
      <c r="I54" s="1">
        <v>5</v>
      </c>
      <c r="J54" s="1">
        <f t="shared" ref="J54:J75" si="20">H54-I54</f>
        <v>-3</v>
      </c>
      <c r="L54" s="30" t="s">
        <v>628</v>
      </c>
      <c r="M54" s="1">
        <f t="shared" ref="M54:M75" si="21">O54*2+P54</f>
        <v>0</v>
      </c>
      <c r="N54" s="1">
        <f t="shared" ref="N54:N75" si="22">O54+P54+Q54</f>
        <v>2</v>
      </c>
      <c r="O54" s="1">
        <v>0</v>
      </c>
      <c r="P54" s="1">
        <v>0</v>
      </c>
      <c r="Q54" s="1">
        <v>2</v>
      </c>
      <c r="R54" s="1">
        <v>1</v>
      </c>
      <c r="S54" s="1">
        <v>4</v>
      </c>
      <c r="T54" s="1">
        <f t="shared" ref="T54:T75" si="23">R54-S54</f>
        <v>-3</v>
      </c>
      <c r="V54" s="30" t="s">
        <v>628</v>
      </c>
      <c r="W54" s="1">
        <f t="shared" ref="W54:W74" si="24">Y54*2+Z54</f>
        <v>4</v>
      </c>
      <c r="X54" s="1">
        <f t="shared" ref="X54:X74" si="25">Y54+Z54+AA54</f>
        <v>6</v>
      </c>
      <c r="Y54" s="1">
        <v>1</v>
      </c>
      <c r="Z54" s="1">
        <v>2</v>
      </c>
      <c r="AA54" s="1">
        <v>3</v>
      </c>
      <c r="AB54" s="1">
        <v>7</v>
      </c>
      <c r="AC54" s="1">
        <v>12</v>
      </c>
      <c r="AD54" s="1">
        <f t="shared" ref="AD54:AD74" si="26">AB54-AC54</f>
        <v>-5</v>
      </c>
    </row>
    <row r="55" spans="2:30" x14ac:dyDescent="0.25">
      <c r="B55" s="30" t="s">
        <v>619</v>
      </c>
      <c r="C55" s="1">
        <f t="shared" si="18"/>
        <v>8</v>
      </c>
      <c r="D55" s="1">
        <f t="shared" si="19"/>
        <v>7</v>
      </c>
      <c r="E55" s="1">
        <v>4</v>
      </c>
      <c r="F55" s="1">
        <v>0</v>
      </c>
      <c r="G55" s="1">
        <v>3</v>
      </c>
      <c r="H55" s="1">
        <v>13</v>
      </c>
      <c r="I55" s="1">
        <v>11</v>
      </c>
      <c r="J55" s="1">
        <f t="shared" si="20"/>
        <v>2</v>
      </c>
      <c r="L55" s="30" t="s">
        <v>624</v>
      </c>
      <c r="M55" s="1">
        <f t="shared" si="21"/>
        <v>7</v>
      </c>
      <c r="N55" s="1">
        <f t="shared" si="22"/>
        <v>7</v>
      </c>
      <c r="O55" s="1">
        <v>3</v>
      </c>
      <c r="P55" s="1">
        <v>1</v>
      </c>
      <c r="Q55" s="1">
        <v>3</v>
      </c>
      <c r="R55" s="1">
        <v>11</v>
      </c>
      <c r="S55" s="1">
        <v>17</v>
      </c>
      <c r="T55" s="1">
        <f t="shared" si="23"/>
        <v>-6</v>
      </c>
      <c r="V55" s="30" t="s">
        <v>625</v>
      </c>
      <c r="W55" s="1">
        <f t="shared" si="24"/>
        <v>7</v>
      </c>
      <c r="X55" s="1">
        <f t="shared" si="25"/>
        <v>6</v>
      </c>
      <c r="Y55" s="1">
        <v>3</v>
      </c>
      <c r="Z55" s="1">
        <v>1</v>
      </c>
      <c r="AA55" s="1">
        <v>2</v>
      </c>
      <c r="AB55" s="1">
        <v>5</v>
      </c>
      <c r="AC55" s="1">
        <v>3</v>
      </c>
      <c r="AD55" s="1">
        <f t="shared" si="26"/>
        <v>2</v>
      </c>
    </row>
    <row r="56" spans="2:30" x14ac:dyDescent="0.25">
      <c r="B56" s="30" t="s">
        <v>612</v>
      </c>
      <c r="C56" s="1">
        <f t="shared" si="18"/>
        <v>6</v>
      </c>
      <c r="D56" s="1">
        <f t="shared" si="19"/>
        <v>6</v>
      </c>
      <c r="E56" s="1">
        <v>2</v>
      </c>
      <c r="F56" s="1">
        <v>2</v>
      </c>
      <c r="G56" s="1">
        <v>2</v>
      </c>
      <c r="H56" s="1">
        <v>7</v>
      </c>
      <c r="I56" s="1">
        <v>5</v>
      </c>
      <c r="J56" s="1">
        <f t="shared" si="20"/>
        <v>2</v>
      </c>
      <c r="L56" s="30" t="s">
        <v>620</v>
      </c>
      <c r="M56" s="1">
        <f t="shared" si="21"/>
        <v>6</v>
      </c>
      <c r="N56" s="1">
        <f t="shared" si="22"/>
        <v>6</v>
      </c>
      <c r="O56" s="1">
        <v>3</v>
      </c>
      <c r="P56" s="1">
        <v>0</v>
      </c>
      <c r="Q56" s="1">
        <v>3</v>
      </c>
      <c r="R56" s="1">
        <v>10</v>
      </c>
      <c r="S56" s="1">
        <v>8</v>
      </c>
      <c r="T56" s="1">
        <f t="shared" si="23"/>
        <v>2</v>
      </c>
      <c r="V56" s="30" t="s">
        <v>621</v>
      </c>
      <c r="W56" s="1">
        <f t="shared" si="24"/>
        <v>4</v>
      </c>
      <c r="X56" s="1">
        <f t="shared" si="25"/>
        <v>6</v>
      </c>
      <c r="Y56" s="1">
        <v>1</v>
      </c>
      <c r="Z56" s="1">
        <v>2</v>
      </c>
      <c r="AA56" s="1">
        <v>3</v>
      </c>
      <c r="AB56" s="1">
        <v>8</v>
      </c>
      <c r="AC56" s="1">
        <v>10</v>
      </c>
      <c r="AD56" s="1">
        <f t="shared" si="26"/>
        <v>-2</v>
      </c>
    </row>
    <row r="57" spans="2:30" x14ac:dyDescent="0.25">
      <c r="B57" s="30" t="s">
        <v>604</v>
      </c>
      <c r="C57" s="1">
        <f t="shared" si="18"/>
        <v>4</v>
      </c>
      <c r="D57" s="1">
        <f t="shared" si="19"/>
        <v>5</v>
      </c>
      <c r="E57" s="1">
        <v>1</v>
      </c>
      <c r="F57" s="1">
        <v>2</v>
      </c>
      <c r="G57" s="1">
        <v>2</v>
      </c>
      <c r="H57" s="1">
        <v>6</v>
      </c>
      <c r="I57" s="1">
        <v>6</v>
      </c>
      <c r="J57" s="1">
        <f t="shared" si="20"/>
        <v>0</v>
      </c>
      <c r="L57" s="30" t="s">
        <v>612</v>
      </c>
      <c r="M57" s="1">
        <f t="shared" si="21"/>
        <v>4</v>
      </c>
      <c r="N57" s="1">
        <f t="shared" si="22"/>
        <v>4</v>
      </c>
      <c r="O57" s="1">
        <v>2</v>
      </c>
      <c r="P57" s="1">
        <v>0</v>
      </c>
      <c r="Q57" s="1">
        <v>2</v>
      </c>
      <c r="R57" s="1">
        <v>6</v>
      </c>
      <c r="S57" s="1">
        <v>6</v>
      </c>
      <c r="T57" s="1">
        <f t="shared" si="23"/>
        <v>0</v>
      </c>
      <c r="V57" s="30" t="s">
        <v>618</v>
      </c>
      <c r="W57" s="1">
        <f t="shared" si="24"/>
        <v>10</v>
      </c>
      <c r="X57" s="1">
        <f t="shared" si="25"/>
        <v>8</v>
      </c>
      <c r="Y57" s="1">
        <v>4</v>
      </c>
      <c r="Z57" s="1">
        <v>2</v>
      </c>
      <c r="AA57" s="1">
        <v>2</v>
      </c>
      <c r="AB57" s="1">
        <v>15</v>
      </c>
      <c r="AC57" s="1">
        <v>11</v>
      </c>
      <c r="AD57" s="1">
        <f t="shared" si="26"/>
        <v>4</v>
      </c>
    </row>
    <row r="58" spans="2:30" x14ac:dyDescent="0.25">
      <c r="B58" s="30" t="s">
        <v>598</v>
      </c>
      <c r="C58" s="1">
        <f t="shared" si="18"/>
        <v>5</v>
      </c>
      <c r="D58" s="1">
        <f t="shared" si="19"/>
        <v>6</v>
      </c>
      <c r="E58" s="1">
        <v>1</v>
      </c>
      <c r="F58" s="1">
        <v>3</v>
      </c>
      <c r="G58" s="1">
        <v>2</v>
      </c>
      <c r="H58" s="1">
        <v>7</v>
      </c>
      <c r="I58" s="1">
        <v>10</v>
      </c>
      <c r="J58" s="1">
        <f t="shared" si="20"/>
        <v>-3</v>
      </c>
      <c r="L58" s="30" t="s">
        <v>606</v>
      </c>
      <c r="M58" s="1">
        <f t="shared" si="21"/>
        <v>0</v>
      </c>
      <c r="N58" s="1">
        <f t="shared" si="22"/>
        <v>2</v>
      </c>
      <c r="O58" s="1">
        <v>0</v>
      </c>
      <c r="P58" s="1">
        <v>0</v>
      </c>
      <c r="Q58" s="1">
        <v>2</v>
      </c>
      <c r="R58" s="1">
        <v>0</v>
      </c>
      <c r="S58" s="1">
        <v>3</v>
      </c>
      <c r="T58" s="1">
        <f t="shared" si="23"/>
        <v>-3</v>
      </c>
      <c r="V58" s="30" t="s">
        <v>614</v>
      </c>
      <c r="W58" s="1">
        <f t="shared" si="24"/>
        <v>3</v>
      </c>
      <c r="X58" s="1">
        <f t="shared" si="25"/>
        <v>3</v>
      </c>
      <c r="Y58" s="1">
        <v>1</v>
      </c>
      <c r="Z58" s="1">
        <v>1</v>
      </c>
      <c r="AA58" s="1">
        <v>1</v>
      </c>
      <c r="AB58" s="1">
        <v>4</v>
      </c>
      <c r="AC58" s="1">
        <v>4</v>
      </c>
      <c r="AD58" s="1">
        <f t="shared" si="26"/>
        <v>0</v>
      </c>
    </row>
    <row r="59" spans="2:30" x14ac:dyDescent="0.25">
      <c r="B59" s="30" t="s">
        <v>597</v>
      </c>
      <c r="C59" s="1">
        <f t="shared" si="18"/>
        <v>3</v>
      </c>
      <c r="D59" s="1">
        <f t="shared" si="19"/>
        <v>3</v>
      </c>
      <c r="E59" s="1">
        <v>0</v>
      </c>
      <c r="F59" s="1">
        <v>3</v>
      </c>
      <c r="G59" s="1">
        <v>0</v>
      </c>
      <c r="H59" s="1">
        <v>4</v>
      </c>
      <c r="I59" s="1">
        <v>4</v>
      </c>
      <c r="J59" s="1">
        <f t="shared" si="20"/>
        <v>0</v>
      </c>
      <c r="L59" s="30" t="s">
        <v>601</v>
      </c>
      <c r="M59" s="1">
        <f t="shared" si="21"/>
        <v>15</v>
      </c>
      <c r="N59" s="1">
        <f t="shared" si="22"/>
        <v>8</v>
      </c>
      <c r="O59" s="1">
        <v>7</v>
      </c>
      <c r="P59" s="1">
        <v>1</v>
      </c>
      <c r="Q59" s="1">
        <v>0</v>
      </c>
      <c r="R59" s="1">
        <v>25</v>
      </c>
      <c r="S59" s="1">
        <v>7</v>
      </c>
      <c r="T59" s="1">
        <f t="shared" si="23"/>
        <v>18</v>
      </c>
      <c r="V59" s="30" t="s">
        <v>601</v>
      </c>
      <c r="W59" s="1">
        <f t="shared" si="24"/>
        <v>3</v>
      </c>
      <c r="X59" s="1">
        <f t="shared" si="25"/>
        <v>3</v>
      </c>
      <c r="Y59" s="1">
        <v>1</v>
      </c>
      <c r="Z59" s="1">
        <v>1</v>
      </c>
      <c r="AA59" s="1">
        <v>1</v>
      </c>
      <c r="AB59" s="1">
        <v>2</v>
      </c>
      <c r="AC59" s="1">
        <v>4</v>
      </c>
      <c r="AD59" s="1">
        <f t="shared" si="26"/>
        <v>-2</v>
      </c>
    </row>
    <row r="60" spans="2:30" x14ac:dyDescent="0.25">
      <c r="B60" s="30" t="s">
        <v>593</v>
      </c>
      <c r="C60" s="1">
        <f t="shared" si="18"/>
        <v>0</v>
      </c>
      <c r="D60" s="1">
        <f t="shared" si="19"/>
        <v>2</v>
      </c>
      <c r="E60" s="1">
        <v>0</v>
      </c>
      <c r="F60" s="1">
        <v>0</v>
      </c>
      <c r="G60" s="1">
        <v>2</v>
      </c>
      <c r="H60" s="1">
        <v>0</v>
      </c>
      <c r="I60" s="1">
        <v>2</v>
      </c>
      <c r="J60" s="1">
        <f t="shared" si="20"/>
        <v>-2</v>
      </c>
      <c r="L60" s="30" t="s">
        <v>600</v>
      </c>
      <c r="M60" s="1">
        <f t="shared" si="21"/>
        <v>8</v>
      </c>
      <c r="N60" s="1">
        <f t="shared" si="22"/>
        <v>6</v>
      </c>
      <c r="O60" s="1">
        <v>4</v>
      </c>
      <c r="P60" s="1">
        <v>0</v>
      </c>
      <c r="Q60" s="1">
        <v>2</v>
      </c>
      <c r="R60" s="1">
        <v>12</v>
      </c>
      <c r="S60" s="1">
        <v>9</v>
      </c>
      <c r="T60" s="1">
        <f t="shared" si="23"/>
        <v>3</v>
      </c>
      <c r="V60" s="30" t="s">
        <v>600</v>
      </c>
      <c r="W60" s="1">
        <f t="shared" si="24"/>
        <v>7</v>
      </c>
      <c r="X60" s="1">
        <f t="shared" si="25"/>
        <v>6</v>
      </c>
      <c r="Y60" s="1">
        <v>2</v>
      </c>
      <c r="Z60" s="1">
        <v>3</v>
      </c>
      <c r="AA60" s="1">
        <v>1</v>
      </c>
      <c r="AB60" s="1">
        <v>11</v>
      </c>
      <c r="AC60" s="1">
        <v>9</v>
      </c>
      <c r="AD60" s="1">
        <f t="shared" si="26"/>
        <v>2</v>
      </c>
    </row>
    <row r="61" spans="2:30" x14ac:dyDescent="0.25">
      <c r="B61" s="30" t="s">
        <v>585</v>
      </c>
      <c r="C61" s="1">
        <f t="shared" si="18"/>
        <v>0</v>
      </c>
      <c r="D61" s="1">
        <f t="shared" si="19"/>
        <v>2</v>
      </c>
      <c r="E61" s="1">
        <v>0</v>
      </c>
      <c r="F61" s="1">
        <v>0</v>
      </c>
      <c r="G61" s="1">
        <v>2</v>
      </c>
      <c r="H61" s="1">
        <v>4</v>
      </c>
      <c r="I61" s="1">
        <v>6</v>
      </c>
      <c r="J61" s="1">
        <f t="shared" si="20"/>
        <v>-2</v>
      </c>
      <c r="L61" s="30" t="s">
        <v>598</v>
      </c>
      <c r="M61" s="1">
        <f t="shared" si="21"/>
        <v>1</v>
      </c>
      <c r="N61" s="1">
        <f t="shared" si="22"/>
        <v>2</v>
      </c>
      <c r="O61" s="1">
        <v>0</v>
      </c>
      <c r="P61" s="1">
        <v>1</v>
      </c>
      <c r="Q61" s="1">
        <v>1</v>
      </c>
      <c r="R61" s="1">
        <v>2</v>
      </c>
      <c r="S61" s="1">
        <v>5</v>
      </c>
      <c r="T61" s="1">
        <f t="shared" si="23"/>
        <v>-3</v>
      </c>
      <c r="V61" s="30" t="s">
        <v>594</v>
      </c>
      <c r="W61" s="1">
        <f t="shared" si="24"/>
        <v>5</v>
      </c>
      <c r="X61" s="1">
        <f t="shared" si="25"/>
        <v>4</v>
      </c>
      <c r="Y61" s="1">
        <v>2</v>
      </c>
      <c r="Z61" s="1">
        <v>1</v>
      </c>
      <c r="AA61" s="1">
        <v>1</v>
      </c>
      <c r="AB61" s="1">
        <v>6</v>
      </c>
      <c r="AC61" s="1">
        <v>6</v>
      </c>
      <c r="AD61" s="1">
        <f t="shared" si="26"/>
        <v>0</v>
      </c>
    </row>
    <row r="62" spans="2:30" x14ac:dyDescent="0.25">
      <c r="B62" s="30" t="s">
        <v>579</v>
      </c>
      <c r="C62" s="1">
        <f t="shared" si="18"/>
        <v>13</v>
      </c>
      <c r="D62" s="1">
        <f t="shared" si="19"/>
        <v>9</v>
      </c>
      <c r="E62" s="1">
        <v>6</v>
      </c>
      <c r="F62" s="1">
        <v>1</v>
      </c>
      <c r="G62" s="1">
        <v>2</v>
      </c>
      <c r="H62" s="1">
        <v>22</v>
      </c>
      <c r="I62" s="1">
        <v>11</v>
      </c>
      <c r="J62" s="1">
        <f t="shared" si="20"/>
        <v>11</v>
      </c>
      <c r="L62" s="30" t="s">
        <v>594</v>
      </c>
      <c r="M62" s="1">
        <f t="shared" si="21"/>
        <v>4</v>
      </c>
      <c r="N62" s="1">
        <f t="shared" si="22"/>
        <v>4</v>
      </c>
      <c r="O62" s="1">
        <v>1</v>
      </c>
      <c r="P62" s="1">
        <v>2</v>
      </c>
      <c r="Q62" s="1">
        <v>1</v>
      </c>
      <c r="R62" s="1">
        <v>5</v>
      </c>
      <c r="S62" s="1">
        <v>6</v>
      </c>
      <c r="T62" s="1">
        <f t="shared" si="23"/>
        <v>-1</v>
      </c>
      <c r="V62" s="30" t="s">
        <v>584</v>
      </c>
      <c r="W62" s="1">
        <f t="shared" si="24"/>
        <v>6</v>
      </c>
      <c r="X62" s="1">
        <f t="shared" si="25"/>
        <v>6</v>
      </c>
      <c r="Y62" s="1">
        <v>1</v>
      </c>
      <c r="Z62" s="1">
        <v>4</v>
      </c>
      <c r="AA62" s="1">
        <v>1</v>
      </c>
      <c r="AB62" s="1">
        <v>4</v>
      </c>
      <c r="AC62" s="1">
        <v>4</v>
      </c>
      <c r="AD62" s="1">
        <f t="shared" si="26"/>
        <v>0</v>
      </c>
    </row>
    <row r="63" spans="2:30" x14ac:dyDescent="0.25">
      <c r="B63" s="30" t="s">
        <v>581</v>
      </c>
      <c r="C63" s="1">
        <f t="shared" si="18"/>
        <v>0</v>
      </c>
      <c r="D63" s="1">
        <f t="shared" si="19"/>
        <v>2</v>
      </c>
      <c r="E63" s="1">
        <v>0</v>
      </c>
      <c r="F63" s="1">
        <v>0</v>
      </c>
      <c r="G63" s="1">
        <v>2</v>
      </c>
      <c r="H63" s="1">
        <v>0</v>
      </c>
      <c r="I63" s="1">
        <v>6</v>
      </c>
      <c r="J63" s="1">
        <f t="shared" si="20"/>
        <v>-6</v>
      </c>
      <c r="L63" s="30" t="s">
        <v>593</v>
      </c>
      <c r="M63" s="1">
        <f t="shared" si="21"/>
        <v>6</v>
      </c>
      <c r="N63" s="1">
        <f t="shared" si="22"/>
        <v>5</v>
      </c>
      <c r="O63" s="1">
        <v>2</v>
      </c>
      <c r="P63" s="1">
        <v>2</v>
      </c>
      <c r="Q63" s="1">
        <v>1</v>
      </c>
      <c r="R63" s="1">
        <v>5</v>
      </c>
      <c r="S63" s="1">
        <v>3</v>
      </c>
      <c r="T63" s="1">
        <f t="shared" si="23"/>
        <v>2</v>
      </c>
      <c r="V63" s="30" t="s">
        <v>583</v>
      </c>
      <c r="W63" s="1">
        <f t="shared" si="24"/>
        <v>8</v>
      </c>
      <c r="X63" s="1">
        <f t="shared" si="25"/>
        <v>8</v>
      </c>
      <c r="Y63" s="1">
        <v>3</v>
      </c>
      <c r="Z63" s="1">
        <v>2</v>
      </c>
      <c r="AA63" s="1">
        <v>3</v>
      </c>
      <c r="AB63" s="1">
        <v>12</v>
      </c>
      <c r="AC63" s="1">
        <v>15</v>
      </c>
      <c r="AD63" s="1">
        <f t="shared" si="26"/>
        <v>-3</v>
      </c>
    </row>
    <row r="64" spans="2:30" x14ac:dyDescent="0.25">
      <c r="B64" s="30" t="s">
        <v>578</v>
      </c>
      <c r="C64" s="1">
        <f t="shared" si="18"/>
        <v>0</v>
      </c>
      <c r="D64" s="1">
        <f t="shared" si="19"/>
        <v>2</v>
      </c>
      <c r="E64" s="1">
        <v>0</v>
      </c>
      <c r="F64" s="1">
        <v>0</v>
      </c>
      <c r="G64" s="1">
        <v>2</v>
      </c>
      <c r="H64" s="1">
        <v>2</v>
      </c>
      <c r="I64" s="1">
        <v>6</v>
      </c>
      <c r="J64" s="1">
        <f t="shared" si="20"/>
        <v>-4</v>
      </c>
      <c r="L64" s="30" t="s">
        <v>589</v>
      </c>
      <c r="M64" s="1">
        <f t="shared" si="21"/>
        <v>0</v>
      </c>
      <c r="N64" s="1">
        <f t="shared" si="22"/>
        <v>2</v>
      </c>
      <c r="O64" s="1">
        <v>0</v>
      </c>
      <c r="P64" s="1">
        <v>0</v>
      </c>
      <c r="Q64" s="1">
        <v>2</v>
      </c>
      <c r="R64" s="1">
        <v>1</v>
      </c>
      <c r="S64" s="1">
        <v>4</v>
      </c>
      <c r="T64" s="1">
        <f t="shared" si="23"/>
        <v>-3</v>
      </c>
      <c r="V64" s="30" t="s">
        <v>579</v>
      </c>
      <c r="W64" s="1">
        <f t="shared" si="24"/>
        <v>8</v>
      </c>
      <c r="X64" s="1">
        <f t="shared" si="25"/>
        <v>7</v>
      </c>
      <c r="Y64" s="1">
        <v>3</v>
      </c>
      <c r="Z64" s="1">
        <v>2</v>
      </c>
      <c r="AA64" s="1">
        <v>2</v>
      </c>
      <c r="AB64" s="1">
        <v>16</v>
      </c>
      <c r="AC64" s="1">
        <v>8</v>
      </c>
      <c r="AD64" s="1">
        <f t="shared" si="26"/>
        <v>8</v>
      </c>
    </row>
    <row r="65" spans="2:30" x14ac:dyDescent="0.25">
      <c r="B65" s="30" t="s">
        <v>566</v>
      </c>
      <c r="C65" s="1">
        <f t="shared" si="18"/>
        <v>0</v>
      </c>
      <c r="D65" s="1">
        <f t="shared" si="19"/>
        <v>2</v>
      </c>
      <c r="E65" s="1">
        <v>0</v>
      </c>
      <c r="F65" s="1">
        <v>0</v>
      </c>
      <c r="G65" s="1">
        <v>2</v>
      </c>
      <c r="H65" s="1">
        <v>1</v>
      </c>
      <c r="I65" s="1">
        <v>4</v>
      </c>
      <c r="J65" s="1">
        <f t="shared" si="20"/>
        <v>-3</v>
      </c>
      <c r="L65" s="30" t="s">
        <v>585</v>
      </c>
      <c r="M65" s="1">
        <f t="shared" si="21"/>
        <v>4</v>
      </c>
      <c r="N65" s="1">
        <f t="shared" si="22"/>
        <v>4</v>
      </c>
      <c r="O65" s="1">
        <v>1</v>
      </c>
      <c r="P65" s="1">
        <v>2</v>
      </c>
      <c r="Q65" s="1">
        <v>1</v>
      </c>
      <c r="R65" s="1">
        <v>5</v>
      </c>
      <c r="S65" s="1">
        <v>7</v>
      </c>
      <c r="T65" s="1">
        <f t="shared" si="23"/>
        <v>-2</v>
      </c>
      <c r="V65" s="30" t="s">
        <v>574</v>
      </c>
      <c r="W65" s="1">
        <f t="shared" si="24"/>
        <v>0</v>
      </c>
      <c r="X65" s="1">
        <f t="shared" si="25"/>
        <v>2</v>
      </c>
      <c r="Y65" s="1">
        <v>0</v>
      </c>
      <c r="Z65" s="1">
        <v>0</v>
      </c>
      <c r="AA65" s="1">
        <v>2</v>
      </c>
      <c r="AB65" s="1">
        <v>2</v>
      </c>
      <c r="AC65" s="1">
        <v>4</v>
      </c>
      <c r="AD65" s="1">
        <f t="shared" si="26"/>
        <v>-2</v>
      </c>
    </row>
    <row r="66" spans="2:30" x14ac:dyDescent="0.25">
      <c r="B66" s="30" t="s">
        <v>565</v>
      </c>
      <c r="C66" s="1">
        <f t="shared" si="18"/>
        <v>13</v>
      </c>
      <c r="D66" s="1">
        <f t="shared" si="19"/>
        <v>9</v>
      </c>
      <c r="E66" s="1">
        <v>6</v>
      </c>
      <c r="F66" s="1">
        <v>1</v>
      </c>
      <c r="G66" s="1">
        <v>2</v>
      </c>
      <c r="H66" s="1">
        <v>18</v>
      </c>
      <c r="I66" s="1">
        <v>12</v>
      </c>
      <c r="J66" s="1">
        <f t="shared" si="20"/>
        <v>6</v>
      </c>
      <c r="L66" s="30" t="s">
        <v>579</v>
      </c>
      <c r="M66" s="1">
        <f t="shared" si="21"/>
        <v>4</v>
      </c>
      <c r="N66" s="1">
        <f t="shared" si="22"/>
        <v>4</v>
      </c>
      <c r="O66" s="1">
        <v>1</v>
      </c>
      <c r="P66" s="1">
        <v>2</v>
      </c>
      <c r="Q66" s="1">
        <v>1</v>
      </c>
      <c r="R66" s="1">
        <v>4</v>
      </c>
      <c r="S66" s="1">
        <v>2</v>
      </c>
      <c r="T66" s="1">
        <f t="shared" si="23"/>
        <v>2</v>
      </c>
      <c r="V66" s="30" t="s">
        <v>568</v>
      </c>
      <c r="W66" s="1">
        <f t="shared" si="24"/>
        <v>3</v>
      </c>
      <c r="X66" s="1">
        <f t="shared" si="25"/>
        <v>4</v>
      </c>
      <c r="Y66" s="1">
        <v>1</v>
      </c>
      <c r="Z66" s="1">
        <v>1</v>
      </c>
      <c r="AA66" s="1">
        <v>2</v>
      </c>
      <c r="AB66" s="1">
        <v>4</v>
      </c>
      <c r="AC66" s="1">
        <v>6</v>
      </c>
      <c r="AD66" s="1">
        <f t="shared" si="26"/>
        <v>-2</v>
      </c>
    </row>
    <row r="67" spans="2:30" x14ac:dyDescent="0.25">
      <c r="B67" s="30" t="s">
        <v>563</v>
      </c>
      <c r="C67" s="1">
        <f t="shared" si="18"/>
        <v>0</v>
      </c>
      <c r="D67" s="1">
        <f t="shared" si="19"/>
        <v>2</v>
      </c>
      <c r="E67" s="1">
        <v>0</v>
      </c>
      <c r="F67" s="1">
        <v>0</v>
      </c>
      <c r="G67" s="1">
        <v>2</v>
      </c>
      <c r="H67" s="1">
        <v>1</v>
      </c>
      <c r="I67" s="1">
        <v>5</v>
      </c>
      <c r="J67" s="1">
        <f t="shared" si="20"/>
        <v>-4</v>
      </c>
      <c r="L67" s="30" t="s">
        <v>575</v>
      </c>
      <c r="M67" s="1">
        <f t="shared" si="21"/>
        <v>1</v>
      </c>
      <c r="N67" s="1">
        <f t="shared" si="22"/>
        <v>2</v>
      </c>
      <c r="O67" s="1">
        <v>0</v>
      </c>
      <c r="P67" s="1">
        <v>1</v>
      </c>
      <c r="Q67" s="1">
        <v>1</v>
      </c>
      <c r="R67" s="1">
        <v>3</v>
      </c>
      <c r="S67" s="1">
        <v>5</v>
      </c>
      <c r="T67" s="1">
        <f t="shared" si="23"/>
        <v>-2</v>
      </c>
      <c r="V67" s="30" t="s">
        <v>565</v>
      </c>
      <c r="W67" s="1">
        <f t="shared" si="24"/>
        <v>12</v>
      </c>
      <c r="X67" s="1">
        <f t="shared" si="25"/>
        <v>11</v>
      </c>
      <c r="Y67" s="1">
        <v>5</v>
      </c>
      <c r="Z67" s="1">
        <v>2</v>
      </c>
      <c r="AA67" s="1">
        <v>4</v>
      </c>
      <c r="AB67" s="1">
        <v>14</v>
      </c>
      <c r="AC67" s="1">
        <v>12</v>
      </c>
      <c r="AD67" s="1">
        <f t="shared" si="26"/>
        <v>2</v>
      </c>
    </row>
    <row r="68" spans="2:30" x14ac:dyDescent="0.25">
      <c r="B68" s="30" t="s">
        <v>561</v>
      </c>
      <c r="C68" s="1">
        <f t="shared" si="18"/>
        <v>5</v>
      </c>
      <c r="D68" s="1">
        <f t="shared" si="19"/>
        <v>5</v>
      </c>
      <c r="E68" s="1">
        <v>2</v>
      </c>
      <c r="F68" s="1">
        <v>1</v>
      </c>
      <c r="G68" s="1">
        <v>2</v>
      </c>
      <c r="H68" s="1">
        <v>10</v>
      </c>
      <c r="I68" s="1">
        <v>11</v>
      </c>
      <c r="J68" s="1">
        <f t="shared" si="20"/>
        <v>-1</v>
      </c>
      <c r="L68" s="30" t="s">
        <v>565</v>
      </c>
      <c r="M68" s="1">
        <f t="shared" si="21"/>
        <v>10</v>
      </c>
      <c r="N68" s="1">
        <f t="shared" si="22"/>
        <v>8</v>
      </c>
      <c r="O68" s="1">
        <v>4</v>
      </c>
      <c r="P68" s="1">
        <v>2</v>
      </c>
      <c r="Q68" s="1">
        <v>2</v>
      </c>
      <c r="R68" s="1">
        <v>15</v>
      </c>
      <c r="S68" s="1">
        <v>11</v>
      </c>
      <c r="T68" s="1">
        <f t="shared" si="23"/>
        <v>4</v>
      </c>
      <c r="V68" s="30" t="s">
        <v>561</v>
      </c>
      <c r="W68" s="1">
        <f t="shared" si="24"/>
        <v>8</v>
      </c>
      <c r="X68" s="1">
        <f t="shared" si="25"/>
        <v>6</v>
      </c>
      <c r="Y68" s="1">
        <v>4</v>
      </c>
      <c r="Z68" s="1">
        <v>0</v>
      </c>
      <c r="AA68" s="1">
        <v>2</v>
      </c>
      <c r="AB68" s="1">
        <v>12</v>
      </c>
      <c r="AC68" s="1">
        <v>7</v>
      </c>
      <c r="AD68" s="1">
        <f t="shared" si="26"/>
        <v>5</v>
      </c>
    </row>
    <row r="69" spans="2:30" x14ac:dyDescent="0.25">
      <c r="B69" s="30" t="s">
        <v>553</v>
      </c>
      <c r="C69" s="1">
        <f t="shared" si="18"/>
        <v>9</v>
      </c>
      <c r="D69" s="1">
        <f t="shared" si="19"/>
        <v>8</v>
      </c>
      <c r="E69" s="1">
        <v>4</v>
      </c>
      <c r="F69" s="1">
        <v>1</v>
      </c>
      <c r="G69" s="1">
        <v>3</v>
      </c>
      <c r="H69" s="1">
        <v>17</v>
      </c>
      <c r="I69" s="1">
        <v>13</v>
      </c>
      <c r="J69" s="1">
        <f t="shared" si="20"/>
        <v>4</v>
      </c>
      <c r="L69" s="30" t="s">
        <v>561</v>
      </c>
      <c r="M69" s="1">
        <f t="shared" si="21"/>
        <v>2</v>
      </c>
      <c r="N69" s="1">
        <f t="shared" si="22"/>
        <v>3</v>
      </c>
      <c r="O69" s="1">
        <v>0</v>
      </c>
      <c r="P69" s="1">
        <v>2</v>
      </c>
      <c r="Q69" s="1">
        <v>1</v>
      </c>
      <c r="R69" s="1">
        <v>0</v>
      </c>
      <c r="S69" s="1">
        <v>3</v>
      </c>
      <c r="T69" s="1">
        <f t="shared" si="23"/>
        <v>-3</v>
      </c>
      <c r="V69" s="30" t="s">
        <v>558</v>
      </c>
      <c r="W69" s="1">
        <f t="shared" si="24"/>
        <v>6</v>
      </c>
      <c r="X69" s="1">
        <f t="shared" si="25"/>
        <v>6</v>
      </c>
      <c r="Y69" s="1">
        <v>3</v>
      </c>
      <c r="Z69" s="1">
        <v>0</v>
      </c>
      <c r="AA69" s="1">
        <v>3</v>
      </c>
      <c r="AB69" s="1">
        <v>9</v>
      </c>
      <c r="AC69" s="1">
        <v>9</v>
      </c>
      <c r="AD69" s="1">
        <f t="shared" si="26"/>
        <v>0</v>
      </c>
    </row>
    <row r="70" spans="2:30" x14ac:dyDescent="0.25">
      <c r="B70" s="30" t="s">
        <v>547</v>
      </c>
      <c r="C70" s="1">
        <f t="shared" si="18"/>
        <v>7</v>
      </c>
      <c r="D70" s="1">
        <f t="shared" si="19"/>
        <v>5</v>
      </c>
      <c r="E70" s="1">
        <v>3</v>
      </c>
      <c r="F70" s="1">
        <v>1</v>
      </c>
      <c r="G70" s="1">
        <v>1</v>
      </c>
      <c r="H70" s="1">
        <v>8</v>
      </c>
      <c r="I70" s="1">
        <v>8</v>
      </c>
      <c r="J70" s="1">
        <f t="shared" si="20"/>
        <v>0</v>
      </c>
      <c r="L70" s="30" t="s">
        <v>558</v>
      </c>
      <c r="M70" s="1">
        <f t="shared" si="21"/>
        <v>8</v>
      </c>
      <c r="N70" s="1">
        <f t="shared" si="22"/>
        <v>7</v>
      </c>
      <c r="O70" s="1">
        <v>3</v>
      </c>
      <c r="P70" s="1">
        <v>2</v>
      </c>
      <c r="Q70" s="1">
        <v>2</v>
      </c>
      <c r="R70" s="1">
        <v>13</v>
      </c>
      <c r="S70" s="1">
        <v>6</v>
      </c>
      <c r="T70" s="1">
        <f t="shared" si="23"/>
        <v>7</v>
      </c>
      <c r="V70" s="30" t="s">
        <v>557</v>
      </c>
      <c r="W70" s="1">
        <f t="shared" si="24"/>
        <v>1</v>
      </c>
      <c r="X70" s="1">
        <f t="shared" si="25"/>
        <v>4</v>
      </c>
      <c r="Y70" s="1">
        <v>0</v>
      </c>
      <c r="Z70" s="1">
        <v>1</v>
      </c>
      <c r="AA70" s="1">
        <v>3</v>
      </c>
      <c r="AB70" s="1">
        <v>6</v>
      </c>
      <c r="AC70" s="1">
        <v>16</v>
      </c>
      <c r="AD70" s="1">
        <f t="shared" si="26"/>
        <v>-10</v>
      </c>
    </row>
    <row r="71" spans="2:30" x14ac:dyDescent="0.25">
      <c r="B71" s="30" t="s">
        <v>539</v>
      </c>
      <c r="C71" s="1">
        <f t="shared" si="18"/>
        <v>5</v>
      </c>
      <c r="D71" s="1">
        <f t="shared" si="19"/>
        <v>4</v>
      </c>
      <c r="E71" s="1">
        <v>2</v>
      </c>
      <c r="F71" s="1">
        <v>1</v>
      </c>
      <c r="G71" s="1">
        <v>1</v>
      </c>
      <c r="H71" s="1">
        <v>9</v>
      </c>
      <c r="I71" s="1">
        <v>6</v>
      </c>
      <c r="J71" s="1">
        <f t="shared" si="20"/>
        <v>3</v>
      </c>
      <c r="L71" s="30" t="s">
        <v>555</v>
      </c>
      <c r="M71" s="1">
        <f t="shared" si="21"/>
        <v>2</v>
      </c>
      <c r="N71" s="1">
        <f t="shared" si="22"/>
        <v>3</v>
      </c>
      <c r="O71" s="1">
        <v>1</v>
      </c>
      <c r="P71" s="1">
        <v>0</v>
      </c>
      <c r="Q71" s="1">
        <v>2</v>
      </c>
      <c r="R71" s="1">
        <v>3</v>
      </c>
      <c r="S71" s="1">
        <v>5</v>
      </c>
      <c r="T71" s="1">
        <f t="shared" si="23"/>
        <v>-2</v>
      </c>
      <c r="V71" s="30" t="s">
        <v>556</v>
      </c>
      <c r="W71" s="1">
        <f t="shared" si="24"/>
        <v>3</v>
      </c>
      <c r="X71" s="1">
        <f t="shared" si="25"/>
        <v>4</v>
      </c>
      <c r="Y71" s="1">
        <v>1</v>
      </c>
      <c r="Z71" s="1">
        <v>1</v>
      </c>
      <c r="AA71" s="1">
        <v>2</v>
      </c>
      <c r="AB71" s="1">
        <v>4</v>
      </c>
      <c r="AC71" s="1">
        <v>4</v>
      </c>
      <c r="AD71" s="1">
        <f t="shared" si="26"/>
        <v>0</v>
      </c>
    </row>
    <row r="72" spans="2:30" x14ac:dyDescent="0.25">
      <c r="B72" s="30" t="s">
        <v>541</v>
      </c>
      <c r="C72" s="1">
        <f t="shared" si="18"/>
        <v>7</v>
      </c>
      <c r="D72" s="1">
        <f t="shared" si="19"/>
        <v>4</v>
      </c>
      <c r="E72" s="1">
        <v>3</v>
      </c>
      <c r="F72" s="1">
        <v>1</v>
      </c>
      <c r="G72" s="1">
        <v>0</v>
      </c>
      <c r="H72" s="1">
        <v>11</v>
      </c>
      <c r="I72" s="1">
        <v>4</v>
      </c>
      <c r="J72" s="1">
        <f t="shared" si="20"/>
        <v>7</v>
      </c>
      <c r="L72" s="30" t="s">
        <v>549</v>
      </c>
      <c r="M72" s="1">
        <f t="shared" si="21"/>
        <v>0</v>
      </c>
      <c r="N72" s="1">
        <f t="shared" si="22"/>
        <v>2</v>
      </c>
      <c r="O72" s="1">
        <v>0</v>
      </c>
      <c r="P72" s="1">
        <v>0</v>
      </c>
      <c r="Q72" s="1">
        <v>2</v>
      </c>
      <c r="R72" s="1">
        <v>0</v>
      </c>
      <c r="S72" s="1">
        <v>9</v>
      </c>
      <c r="T72" s="1">
        <f t="shared" si="23"/>
        <v>-9</v>
      </c>
      <c r="V72" s="30" t="s">
        <v>555</v>
      </c>
      <c r="W72" s="1">
        <f t="shared" si="24"/>
        <v>3</v>
      </c>
      <c r="X72" s="1">
        <f t="shared" si="25"/>
        <v>6</v>
      </c>
      <c r="Y72" s="1">
        <v>1</v>
      </c>
      <c r="Z72" s="1">
        <v>1</v>
      </c>
      <c r="AA72" s="1">
        <v>4</v>
      </c>
      <c r="AB72" s="1">
        <v>3</v>
      </c>
      <c r="AC72" s="1">
        <v>10</v>
      </c>
      <c r="AD72" s="1">
        <f t="shared" si="26"/>
        <v>-7</v>
      </c>
    </row>
    <row r="73" spans="2:30" x14ac:dyDescent="0.25">
      <c r="B73" s="30" t="s">
        <v>540</v>
      </c>
      <c r="C73" s="1">
        <f t="shared" si="18"/>
        <v>3</v>
      </c>
      <c r="D73" s="1">
        <f t="shared" si="19"/>
        <v>3</v>
      </c>
      <c r="E73" s="1">
        <v>1</v>
      </c>
      <c r="F73" s="1">
        <v>1</v>
      </c>
      <c r="G73" s="1">
        <v>1</v>
      </c>
      <c r="H73" s="1">
        <v>5</v>
      </c>
      <c r="I73" s="1">
        <v>6</v>
      </c>
      <c r="J73" s="1">
        <f t="shared" si="20"/>
        <v>-1</v>
      </c>
      <c r="L73" s="30" t="s">
        <v>547</v>
      </c>
      <c r="M73" s="1">
        <f t="shared" si="21"/>
        <v>1</v>
      </c>
      <c r="N73" s="1">
        <f t="shared" si="22"/>
        <v>2</v>
      </c>
      <c r="O73" s="1">
        <v>0</v>
      </c>
      <c r="P73" s="1">
        <v>1</v>
      </c>
      <c r="Q73" s="1">
        <v>1</v>
      </c>
      <c r="R73" s="1">
        <v>1</v>
      </c>
      <c r="S73" s="1">
        <v>3</v>
      </c>
      <c r="T73" s="1">
        <f t="shared" si="23"/>
        <v>-2</v>
      </c>
      <c r="V73" s="30" t="s">
        <v>551</v>
      </c>
      <c r="W73" s="1">
        <f t="shared" si="24"/>
        <v>7</v>
      </c>
      <c r="X73" s="1">
        <f t="shared" si="25"/>
        <v>6</v>
      </c>
      <c r="Y73" s="1">
        <v>3</v>
      </c>
      <c r="Z73" s="1">
        <v>1</v>
      </c>
      <c r="AA73" s="1">
        <v>2</v>
      </c>
      <c r="AB73" s="1">
        <v>8</v>
      </c>
      <c r="AC73" s="1">
        <v>3</v>
      </c>
      <c r="AD73" s="1">
        <f t="shared" si="26"/>
        <v>5</v>
      </c>
    </row>
    <row r="74" spans="2:30" x14ac:dyDescent="0.25">
      <c r="B74" s="30" t="s">
        <v>534</v>
      </c>
      <c r="C74" s="1">
        <f t="shared" si="18"/>
        <v>3</v>
      </c>
      <c r="D74" s="1">
        <f t="shared" si="19"/>
        <v>4</v>
      </c>
      <c r="E74" s="1">
        <v>1</v>
      </c>
      <c r="F74" s="1">
        <v>1</v>
      </c>
      <c r="G74" s="1">
        <v>2</v>
      </c>
      <c r="H74" s="1">
        <v>4</v>
      </c>
      <c r="I74" s="1">
        <v>8</v>
      </c>
      <c r="J74" s="1">
        <f t="shared" si="20"/>
        <v>-4</v>
      </c>
      <c r="L74" s="30" t="s">
        <v>541</v>
      </c>
      <c r="M74" s="1">
        <f t="shared" si="21"/>
        <v>4</v>
      </c>
      <c r="N74" s="1">
        <f t="shared" si="22"/>
        <v>5</v>
      </c>
      <c r="O74" s="1">
        <v>2</v>
      </c>
      <c r="P74" s="1">
        <v>0</v>
      </c>
      <c r="Q74" s="1">
        <v>3</v>
      </c>
      <c r="R74" s="1">
        <v>13</v>
      </c>
      <c r="S74" s="1">
        <v>15</v>
      </c>
      <c r="T74" s="1">
        <f t="shared" si="23"/>
        <v>-2</v>
      </c>
      <c r="V74" s="30" t="s">
        <v>536</v>
      </c>
      <c r="W74" s="1">
        <f t="shared" si="24"/>
        <v>14</v>
      </c>
      <c r="X74" s="1">
        <f t="shared" si="25"/>
        <v>10</v>
      </c>
      <c r="Y74" s="1">
        <v>5</v>
      </c>
      <c r="Z74" s="1">
        <v>4</v>
      </c>
      <c r="AA74" s="1">
        <v>1</v>
      </c>
      <c r="AB74" s="1">
        <v>16</v>
      </c>
      <c r="AC74" s="1">
        <v>11</v>
      </c>
      <c r="AD74" s="1">
        <f t="shared" si="26"/>
        <v>5</v>
      </c>
    </row>
    <row r="75" spans="2:30" x14ac:dyDescent="0.25">
      <c r="B75" s="30" t="s">
        <v>532</v>
      </c>
      <c r="C75" s="1">
        <f t="shared" si="18"/>
        <v>4</v>
      </c>
      <c r="D75" s="1">
        <f t="shared" si="19"/>
        <v>4</v>
      </c>
      <c r="E75" s="1">
        <v>2</v>
      </c>
      <c r="F75" s="1">
        <v>0</v>
      </c>
      <c r="G75" s="1">
        <v>2</v>
      </c>
      <c r="H75" s="1">
        <v>3</v>
      </c>
      <c r="I75" s="1">
        <v>5</v>
      </c>
      <c r="J75" s="1">
        <f t="shared" si="20"/>
        <v>-2</v>
      </c>
      <c r="L75" s="30" t="s">
        <v>532</v>
      </c>
      <c r="M75" s="1">
        <f t="shared" si="21"/>
        <v>7</v>
      </c>
      <c r="N75" s="1">
        <f t="shared" si="22"/>
        <v>6</v>
      </c>
      <c r="O75" s="1">
        <v>3</v>
      </c>
      <c r="P75" s="1">
        <v>1</v>
      </c>
      <c r="Q75" s="1">
        <v>2</v>
      </c>
      <c r="R75" s="1">
        <v>14</v>
      </c>
      <c r="S75" s="1">
        <v>11</v>
      </c>
      <c r="T75" s="1">
        <f t="shared" si="23"/>
        <v>3</v>
      </c>
    </row>
    <row r="76" spans="2:30" x14ac:dyDescent="0.25">
      <c r="X76" s="1">
        <f t="shared" ref="X76:AD76" si="27">SUM(X54:X74)</f>
        <v>122</v>
      </c>
      <c r="Y76" s="1">
        <f t="shared" si="27"/>
        <v>45</v>
      </c>
      <c r="Z76" s="1">
        <f t="shared" si="27"/>
        <v>32</v>
      </c>
      <c r="AA76" s="1">
        <f t="shared" si="27"/>
        <v>45</v>
      </c>
      <c r="AB76" s="1">
        <f t="shared" si="27"/>
        <v>168</v>
      </c>
      <c r="AC76" s="1">
        <f t="shared" si="27"/>
        <v>168</v>
      </c>
      <c r="AD76" s="1">
        <f t="shared" si="27"/>
        <v>0</v>
      </c>
    </row>
    <row r="77" spans="2:30" x14ac:dyDescent="0.25">
      <c r="D77" s="1">
        <f t="shared" ref="D77:J77" si="28">SUM(D54:D75)</f>
        <v>96</v>
      </c>
      <c r="E77" s="1">
        <f t="shared" si="28"/>
        <v>38</v>
      </c>
      <c r="F77" s="1">
        <f t="shared" si="28"/>
        <v>20</v>
      </c>
      <c r="G77" s="1">
        <f t="shared" si="28"/>
        <v>38</v>
      </c>
      <c r="H77" s="1">
        <f t="shared" si="28"/>
        <v>154</v>
      </c>
      <c r="I77" s="1">
        <f t="shared" si="28"/>
        <v>154</v>
      </c>
      <c r="J77" s="1">
        <f t="shared" si="28"/>
        <v>0</v>
      </c>
      <c r="N77" s="1">
        <f t="shared" ref="N77:T77" si="29">SUM(N54:N75)</f>
        <v>94</v>
      </c>
      <c r="O77" s="1">
        <f t="shared" si="29"/>
        <v>37</v>
      </c>
      <c r="P77" s="1">
        <f t="shared" si="29"/>
        <v>20</v>
      </c>
      <c r="Q77" s="1">
        <f t="shared" si="29"/>
        <v>37</v>
      </c>
      <c r="R77" s="1">
        <f t="shared" si="29"/>
        <v>149</v>
      </c>
      <c r="S77" s="1">
        <f t="shared" si="29"/>
        <v>149</v>
      </c>
      <c r="T77" s="1">
        <f t="shared" si="29"/>
        <v>0</v>
      </c>
    </row>
    <row r="79" spans="2:30" x14ac:dyDescent="0.25">
      <c r="B79" s="36">
        <v>1968</v>
      </c>
      <c r="C79" s="49" t="s">
        <v>636</v>
      </c>
      <c r="D79" s="49" t="s">
        <v>635</v>
      </c>
      <c r="E79" s="49" t="s">
        <v>634</v>
      </c>
      <c r="F79" s="49" t="s">
        <v>633</v>
      </c>
      <c r="G79" s="49" t="s">
        <v>632</v>
      </c>
      <c r="H79" s="49" t="s">
        <v>631</v>
      </c>
      <c r="I79" s="49" t="s">
        <v>630</v>
      </c>
      <c r="J79" s="49" t="s">
        <v>629</v>
      </c>
      <c r="L79" s="36" t="s">
        <v>637</v>
      </c>
      <c r="M79" s="49" t="s">
        <v>636</v>
      </c>
      <c r="N79" s="49" t="s">
        <v>635</v>
      </c>
      <c r="O79" s="49" t="s">
        <v>634</v>
      </c>
      <c r="P79" s="49" t="s">
        <v>633</v>
      </c>
      <c r="Q79" s="49" t="s">
        <v>632</v>
      </c>
      <c r="R79" s="49" t="s">
        <v>631</v>
      </c>
      <c r="S79" s="49" t="s">
        <v>630</v>
      </c>
      <c r="T79" s="49" t="s">
        <v>629</v>
      </c>
    </row>
    <row r="80" spans="2:30" ht="10.5" customHeight="1" x14ac:dyDescent="0.25"/>
    <row r="81" spans="2:20" x14ac:dyDescent="0.25">
      <c r="B81" s="30" t="s">
        <v>627</v>
      </c>
      <c r="C81" s="1">
        <f t="shared" ref="C81:C103" si="30">E81*2+F81</f>
        <v>2</v>
      </c>
      <c r="D81" s="1">
        <f t="shared" ref="D81:D103" si="31">E81+F81+G81</f>
        <v>4</v>
      </c>
      <c r="E81" s="1">
        <v>0</v>
      </c>
      <c r="F81" s="1">
        <v>2</v>
      </c>
      <c r="G81" s="1">
        <v>2</v>
      </c>
      <c r="H81" s="1">
        <v>1</v>
      </c>
      <c r="I81" s="1">
        <v>7</v>
      </c>
      <c r="J81" s="1">
        <f t="shared" ref="J81:J103" si="32">H81-I81</f>
        <v>-6</v>
      </c>
      <c r="L81" s="1" t="s">
        <v>628</v>
      </c>
      <c r="M81" s="1">
        <f t="shared" ref="M81:M112" si="33">O81*2+P81</f>
        <v>14</v>
      </c>
      <c r="N81" s="1">
        <f t="shared" ref="N81:N112" si="34">O81+P81+Q81</f>
        <v>23</v>
      </c>
      <c r="O81" s="38">
        <v>3</v>
      </c>
      <c r="P81" s="38">
        <v>8</v>
      </c>
      <c r="Q81" s="38">
        <v>12</v>
      </c>
      <c r="R81" s="38">
        <v>32</v>
      </c>
      <c r="S81" s="38">
        <v>44</v>
      </c>
      <c r="T81" s="1">
        <f t="shared" ref="T81:T112" si="35">R81-S81</f>
        <v>-12</v>
      </c>
    </row>
    <row r="82" spans="2:20" x14ac:dyDescent="0.25">
      <c r="B82" s="30" t="s">
        <v>622</v>
      </c>
      <c r="C82" s="1">
        <f t="shared" si="30"/>
        <v>3</v>
      </c>
      <c r="D82" s="1">
        <f t="shared" si="31"/>
        <v>4</v>
      </c>
      <c r="E82" s="1">
        <v>1</v>
      </c>
      <c r="F82" s="1">
        <v>1</v>
      </c>
      <c r="G82" s="1">
        <v>2</v>
      </c>
      <c r="H82" s="1">
        <v>2</v>
      </c>
      <c r="I82" s="1">
        <v>4</v>
      </c>
      <c r="J82" s="1">
        <f t="shared" si="32"/>
        <v>-2</v>
      </c>
      <c r="L82" s="1" t="s">
        <v>627</v>
      </c>
      <c r="M82" s="1">
        <f t="shared" si="33"/>
        <v>2</v>
      </c>
      <c r="N82" s="1">
        <f t="shared" si="34"/>
        <v>4</v>
      </c>
      <c r="O82" s="1">
        <v>0</v>
      </c>
      <c r="P82" s="1">
        <v>2</v>
      </c>
      <c r="Q82" s="1">
        <v>2</v>
      </c>
      <c r="R82" s="1">
        <v>1</v>
      </c>
      <c r="S82" s="1">
        <v>7</v>
      </c>
      <c r="T82" s="1">
        <f t="shared" si="35"/>
        <v>-6</v>
      </c>
    </row>
    <row r="83" spans="2:20" x14ac:dyDescent="0.25">
      <c r="B83" s="30" t="s">
        <v>619</v>
      </c>
      <c r="C83" s="1">
        <f t="shared" si="30"/>
        <v>9</v>
      </c>
      <c r="D83" s="1">
        <f t="shared" si="31"/>
        <v>9</v>
      </c>
      <c r="E83" s="1">
        <v>4</v>
      </c>
      <c r="F83" s="1">
        <v>1</v>
      </c>
      <c r="G83" s="1">
        <v>4</v>
      </c>
      <c r="H83" s="1">
        <v>14</v>
      </c>
      <c r="I83" s="1">
        <v>14</v>
      </c>
      <c r="J83" s="1">
        <f t="shared" si="32"/>
        <v>0</v>
      </c>
      <c r="L83" s="1" t="s">
        <v>626</v>
      </c>
      <c r="M83" s="1">
        <f t="shared" si="33"/>
        <v>1</v>
      </c>
      <c r="N83" s="1">
        <f t="shared" si="34"/>
        <v>4</v>
      </c>
      <c r="O83" s="1">
        <v>0</v>
      </c>
      <c r="P83" s="1">
        <v>1</v>
      </c>
      <c r="Q83" s="1">
        <v>3</v>
      </c>
      <c r="R83" s="1">
        <v>4</v>
      </c>
      <c r="S83" s="1">
        <v>12</v>
      </c>
      <c r="T83" s="1">
        <f t="shared" si="35"/>
        <v>-8</v>
      </c>
    </row>
    <row r="84" spans="2:20" x14ac:dyDescent="0.25">
      <c r="B84" s="30" t="s">
        <v>615</v>
      </c>
      <c r="C84" s="1">
        <f t="shared" si="30"/>
        <v>13</v>
      </c>
      <c r="D84" s="1">
        <f t="shared" si="31"/>
        <v>9</v>
      </c>
      <c r="E84" s="1">
        <v>6</v>
      </c>
      <c r="F84" s="1">
        <v>1</v>
      </c>
      <c r="G84" s="1">
        <v>2</v>
      </c>
      <c r="H84" s="1">
        <v>17</v>
      </c>
      <c r="I84" s="1">
        <v>6</v>
      </c>
      <c r="J84" s="1">
        <f t="shared" si="32"/>
        <v>11</v>
      </c>
      <c r="L84" s="1" t="s">
        <v>625</v>
      </c>
      <c r="M84" s="1">
        <f t="shared" si="33"/>
        <v>7</v>
      </c>
      <c r="N84" s="1">
        <f t="shared" si="34"/>
        <v>6</v>
      </c>
      <c r="O84" s="1">
        <v>3</v>
      </c>
      <c r="P84" s="1">
        <v>1</v>
      </c>
      <c r="Q84" s="1">
        <v>2</v>
      </c>
      <c r="R84" s="1">
        <v>5</v>
      </c>
      <c r="S84" s="1">
        <v>3</v>
      </c>
      <c r="T84" s="1">
        <f t="shared" si="35"/>
        <v>2</v>
      </c>
    </row>
    <row r="85" spans="2:20" x14ac:dyDescent="0.25">
      <c r="B85" s="30" t="s">
        <v>614</v>
      </c>
      <c r="C85" s="1">
        <f t="shared" si="30"/>
        <v>10</v>
      </c>
      <c r="D85" s="1">
        <f t="shared" si="31"/>
        <v>7</v>
      </c>
      <c r="E85" s="1">
        <v>4</v>
      </c>
      <c r="F85" s="1">
        <v>2</v>
      </c>
      <c r="G85" s="1">
        <v>1</v>
      </c>
      <c r="H85" s="1">
        <v>15</v>
      </c>
      <c r="I85" s="1">
        <v>5</v>
      </c>
      <c r="J85" s="1">
        <f t="shared" si="32"/>
        <v>10</v>
      </c>
      <c r="K85" s="1" t="s">
        <v>613</v>
      </c>
      <c r="L85" s="1" t="s">
        <v>624</v>
      </c>
      <c r="M85" s="1">
        <f t="shared" si="33"/>
        <v>7</v>
      </c>
      <c r="N85" s="1">
        <f t="shared" si="34"/>
        <v>7</v>
      </c>
      <c r="O85" s="1">
        <v>3</v>
      </c>
      <c r="P85" s="1">
        <v>1</v>
      </c>
      <c r="Q85" s="1">
        <v>3</v>
      </c>
      <c r="R85" s="1">
        <v>11</v>
      </c>
      <c r="S85" s="1">
        <v>17</v>
      </c>
      <c r="T85" s="1">
        <f t="shared" si="35"/>
        <v>-6</v>
      </c>
    </row>
    <row r="86" spans="2:20" x14ac:dyDescent="0.25">
      <c r="B86" s="30" t="s">
        <v>612</v>
      </c>
      <c r="C86" s="1">
        <f t="shared" si="30"/>
        <v>1</v>
      </c>
      <c r="D86" s="1">
        <f t="shared" si="31"/>
        <v>4</v>
      </c>
      <c r="E86" s="1">
        <v>0</v>
      </c>
      <c r="F86" s="1">
        <v>1</v>
      </c>
      <c r="G86" s="1">
        <v>3</v>
      </c>
      <c r="H86" s="1">
        <v>1</v>
      </c>
      <c r="I86" s="1">
        <v>4</v>
      </c>
      <c r="J86" s="1">
        <f t="shared" si="32"/>
        <v>-3</v>
      </c>
      <c r="L86" s="1" t="s">
        <v>623</v>
      </c>
      <c r="M86" s="1">
        <f t="shared" si="33"/>
        <v>11</v>
      </c>
      <c r="N86" s="1">
        <f t="shared" si="34"/>
        <v>9</v>
      </c>
      <c r="O86" s="1">
        <v>4</v>
      </c>
      <c r="P86" s="1">
        <v>3</v>
      </c>
      <c r="Q86" s="1">
        <v>2</v>
      </c>
      <c r="R86" s="1">
        <v>13</v>
      </c>
      <c r="S86" s="1">
        <v>16</v>
      </c>
      <c r="T86" s="1">
        <f t="shared" si="35"/>
        <v>-3</v>
      </c>
    </row>
    <row r="87" spans="2:20" x14ac:dyDescent="0.25">
      <c r="B87" s="30" t="s">
        <v>601</v>
      </c>
      <c r="C87" s="1">
        <f t="shared" si="30"/>
        <v>5</v>
      </c>
      <c r="D87" s="1">
        <f t="shared" si="31"/>
        <v>4</v>
      </c>
      <c r="E87" s="1">
        <v>2</v>
      </c>
      <c r="F87" s="1">
        <v>1</v>
      </c>
      <c r="G87" s="1">
        <v>1</v>
      </c>
      <c r="H87" s="1">
        <v>9</v>
      </c>
      <c r="I87" s="1">
        <v>4</v>
      </c>
      <c r="J87" s="1">
        <f t="shared" si="32"/>
        <v>5</v>
      </c>
      <c r="L87" s="1" t="s">
        <v>622</v>
      </c>
      <c r="M87" s="1">
        <f t="shared" si="33"/>
        <v>3</v>
      </c>
      <c r="N87" s="1">
        <f t="shared" si="34"/>
        <v>4</v>
      </c>
      <c r="O87" s="1">
        <v>1</v>
      </c>
      <c r="P87" s="1">
        <v>1</v>
      </c>
      <c r="Q87" s="1">
        <v>2</v>
      </c>
      <c r="R87" s="1">
        <v>2</v>
      </c>
      <c r="S87" s="1">
        <v>4</v>
      </c>
      <c r="T87" s="1">
        <f t="shared" si="35"/>
        <v>-2</v>
      </c>
    </row>
    <row r="88" spans="2:20" x14ac:dyDescent="0.25">
      <c r="B88" s="30" t="s">
        <v>600</v>
      </c>
      <c r="C88" s="1">
        <f t="shared" si="30"/>
        <v>3</v>
      </c>
      <c r="D88" s="1">
        <f t="shared" si="31"/>
        <v>4</v>
      </c>
      <c r="E88" s="1">
        <v>1</v>
      </c>
      <c r="F88" s="1">
        <v>1</v>
      </c>
      <c r="G88" s="1">
        <v>2</v>
      </c>
      <c r="H88" s="1">
        <v>5</v>
      </c>
      <c r="I88" s="1">
        <v>7</v>
      </c>
      <c r="J88" s="1">
        <f t="shared" si="32"/>
        <v>-2</v>
      </c>
      <c r="L88" s="1" t="s">
        <v>621</v>
      </c>
      <c r="M88" s="1">
        <f t="shared" si="33"/>
        <v>4</v>
      </c>
      <c r="N88" s="1">
        <f t="shared" si="34"/>
        <v>6</v>
      </c>
      <c r="O88" s="1">
        <v>1</v>
      </c>
      <c r="P88" s="1">
        <v>2</v>
      </c>
      <c r="Q88" s="1">
        <v>3</v>
      </c>
      <c r="R88" s="1">
        <v>8</v>
      </c>
      <c r="S88" s="1">
        <v>10</v>
      </c>
      <c r="T88" s="1">
        <f t="shared" si="35"/>
        <v>-2</v>
      </c>
    </row>
    <row r="89" spans="2:20" x14ac:dyDescent="0.25">
      <c r="B89" s="30" t="s">
        <v>598</v>
      </c>
      <c r="C89" s="1">
        <f t="shared" si="30"/>
        <v>1</v>
      </c>
      <c r="D89" s="1">
        <f t="shared" si="31"/>
        <v>2</v>
      </c>
      <c r="E89" s="1">
        <v>0</v>
      </c>
      <c r="F89" s="1">
        <v>1</v>
      </c>
      <c r="G89" s="1">
        <v>1</v>
      </c>
      <c r="H89" s="1">
        <v>1</v>
      </c>
      <c r="I89" s="1">
        <v>2</v>
      </c>
      <c r="J89" s="1">
        <f t="shared" si="32"/>
        <v>-1</v>
      </c>
      <c r="L89" s="1" t="s">
        <v>620</v>
      </c>
      <c r="M89" s="1">
        <f t="shared" si="33"/>
        <v>6</v>
      </c>
      <c r="N89" s="1">
        <f t="shared" si="34"/>
        <v>6</v>
      </c>
      <c r="O89" s="1">
        <v>3</v>
      </c>
      <c r="P89" s="1">
        <v>0</v>
      </c>
      <c r="Q89" s="1">
        <v>3</v>
      </c>
      <c r="R89" s="1">
        <v>10</v>
      </c>
      <c r="S89" s="1">
        <v>8</v>
      </c>
      <c r="T89" s="1">
        <f t="shared" si="35"/>
        <v>2</v>
      </c>
    </row>
    <row r="90" spans="2:20" x14ac:dyDescent="0.25">
      <c r="B90" s="30" t="s">
        <v>585</v>
      </c>
      <c r="C90" s="1">
        <f t="shared" si="30"/>
        <v>9</v>
      </c>
      <c r="D90" s="1">
        <f t="shared" si="31"/>
        <v>8</v>
      </c>
      <c r="E90" s="1">
        <v>4</v>
      </c>
      <c r="F90" s="1">
        <v>1</v>
      </c>
      <c r="G90" s="1">
        <v>3</v>
      </c>
      <c r="H90" s="1">
        <v>9</v>
      </c>
      <c r="I90" s="1">
        <v>11</v>
      </c>
      <c r="J90" s="1">
        <f t="shared" si="32"/>
        <v>-2</v>
      </c>
      <c r="L90" s="1" t="s">
        <v>619</v>
      </c>
      <c r="M90" s="1">
        <f t="shared" si="33"/>
        <v>8</v>
      </c>
      <c r="N90" s="1">
        <f t="shared" si="34"/>
        <v>7</v>
      </c>
      <c r="O90" s="1">
        <v>4</v>
      </c>
      <c r="P90" s="1">
        <v>0</v>
      </c>
      <c r="Q90" s="1">
        <v>3</v>
      </c>
      <c r="R90" s="1">
        <v>13</v>
      </c>
      <c r="S90" s="1">
        <v>11</v>
      </c>
      <c r="T90" s="1">
        <f t="shared" si="35"/>
        <v>2</v>
      </c>
    </row>
    <row r="91" spans="2:20" x14ac:dyDescent="0.25">
      <c r="B91" s="30" t="s">
        <v>583</v>
      </c>
      <c r="C91" s="1">
        <f t="shared" si="30"/>
        <v>5</v>
      </c>
      <c r="D91" s="1">
        <f t="shared" si="31"/>
        <v>5</v>
      </c>
      <c r="E91" s="1">
        <v>2</v>
      </c>
      <c r="F91" s="1">
        <v>1</v>
      </c>
      <c r="G91" s="1">
        <v>2</v>
      </c>
      <c r="H91" s="1">
        <v>5</v>
      </c>
      <c r="I91" s="1">
        <v>5</v>
      </c>
      <c r="J91" s="1">
        <f t="shared" si="32"/>
        <v>0</v>
      </c>
      <c r="L91" s="1" t="s">
        <v>619</v>
      </c>
      <c r="M91" s="1">
        <f t="shared" si="33"/>
        <v>9</v>
      </c>
      <c r="N91" s="1">
        <f t="shared" si="34"/>
        <v>9</v>
      </c>
      <c r="O91" s="1">
        <v>4</v>
      </c>
      <c r="P91" s="1">
        <v>1</v>
      </c>
      <c r="Q91" s="1">
        <v>4</v>
      </c>
      <c r="R91" s="1">
        <v>14</v>
      </c>
      <c r="S91" s="1">
        <v>14</v>
      </c>
      <c r="T91" s="1">
        <f t="shared" si="35"/>
        <v>0</v>
      </c>
    </row>
    <row r="92" spans="2:20" x14ac:dyDescent="0.25">
      <c r="B92" s="30" t="s">
        <v>579</v>
      </c>
      <c r="C92" s="1">
        <f t="shared" si="30"/>
        <v>5</v>
      </c>
      <c r="D92" s="1">
        <f t="shared" si="31"/>
        <v>4</v>
      </c>
      <c r="E92" s="1">
        <v>1</v>
      </c>
      <c r="F92" s="1">
        <v>3</v>
      </c>
      <c r="G92" s="1">
        <v>0</v>
      </c>
      <c r="H92" s="1">
        <v>2</v>
      </c>
      <c r="I92" s="1">
        <v>0</v>
      </c>
      <c r="J92" s="1">
        <f t="shared" si="32"/>
        <v>2</v>
      </c>
      <c r="L92" s="1" t="s">
        <v>520</v>
      </c>
      <c r="M92" s="1">
        <f t="shared" si="33"/>
        <v>3</v>
      </c>
      <c r="N92" s="1">
        <f t="shared" si="34"/>
        <v>4</v>
      </c>
      <c r="O92" s="1">
        <v>1</v>
      </c>
      <c r="P92" s="1">
        <v>1</v>
      </c>
      <c r="Q92" s="1">
        <v>2</v>
      </c>
      <c r="R92" s="1">
        <v>5</v>
      </c>
      <c r="S92" s="1">
        <v>8</v>
      </c>
      <c r="T92" s="1">
        <f t="shared" si="35"/>
        <v>-3</v>
      </c>
    </row>
    <row r="93" spans="2:20" x14ac:dyDescent="0.25">
      <c r="B93" s="30" t="s">
        <v>570</v>
      </c>
      <c r="C93" s="1">
        <f t="shared" si="30"/>
        <v>7</v>
      </c>
      <c r="D93" s="1">
        <f t="shared" si="31"/>
        <v>7</v>
      </c>
      <c r="E93" s="1">
        <v>2</v>
      </c>
      <c r="F93" s="1">
        <v>3</v>
      </c>
      <c r="G93" s="1">
        <v>2</v>
      </c>
      <c r="H93" s="1">
        <v>7</v>
      </c>
      <c r="I93" s="1">
        <v>8</v>
      </c>
      <c r="J93" s="1">
        <f t="shared" si="32"/>
        <v>-1</v>
      </c>
      <c r="K93" s="1" t="s">
        <v>569</v>
      </c>
      <c r="L93" s="1" t="s">
        <v>618</v>
      </c>
      <c r="M93" s="1">
        <f t="shared" si="33"/>
        <v>4</v>
      </c>
      <c r="N93" s="1">
        <f t="shared" si="34"/>
        <v>4</v>
      </c>
      <c r="O93" s="1">
        <v>1</v>
      </c>
      <c r="P93" s="1">
        <v>2</v>
      </c>
      <c r="Q93" s="1">
        <v>1</v>
      </c>
      <c r="R93" s="1">
        <v>4</v>
      </c>
      <c r="S93" s="1">
        <v>4</v>
      </c>
      <c r="T93" s="1">
        <f t="shared" si="35"/>
        <v>0</v>
      </c>
    </row>
    <row r="94" spans="2:20" x14ac:dyDescent="0.25">
      <c r="B94" s="30" t="s">
        <v>568</v>
      </c>
      <c r="C94" s="1">
        <f t="shared" si="30"/>
        <v>9</v>
      </c>
      <c r="D94" s="1">
        <f t="shared" si="31"/>
        <v>8</v>
      </c>
      <c r="E94" s="1">
        <v>4</v>
      </c>
      <c r="F94" s="1">
        <v>1</v>
      </c>
      <c r="G94" s="1">
        <v>3</v>
      </c>
      <c r="H94" s="1">
        <v>10</v>
      </c>
      <c r="I94" s="1">
        <v>11</v>
      </c>
      <c r="J94" s="1">
        <f t="shared" si="32"/>
        <v>-1</v>
      </c>
      <c r="L94" s="1" t="s">
        <v>618</v>
      </c>
      <c r="M94" s="1">
        <f t="shared" si="33"/>
        <v>7</v>
      </c>
      <c r="N94" s="1">
        <f t="shared" si="34"/>
        <v>6</v>
      </c>
      <c r="O94" s="1">
        <v>3</v>
      </c>
      <c r="P94" s="1">
        <v>1</v>
      </c>
      <c r="Q94" s="1">
        <v>2</v>
      </c>
      <c r="R94" s="1">
        <v>7</v>
      </c>
      <c r="S94" s="1">
        <v>11</v>
      </c>
      <c r="T94" s="1">
        <f t="shared" si="35"/>
        <v>-4</v>
      </c>
    </row>
    <row r="95" spans="2:20" x14ac:dyDescent="0.25">
      <c r="B95" s="30" t="s">
        <v>565</v>
      </c>
      <c r="C95" s="1">
        <f t="shared" si="30"/>
        <v>2</v>
      </c>
      <c r="D95" s="1">
        <f t="shared" si="31"/>
        <v>3</v>
      </c>
      <c r="E95" s="1">
        <v>1</v>
      </c>
      <c r="F95" s="1">
        <v>0</v>
      </c>
      <c r="G95" s="1">
        <v>2</v>
      </c>
      <c r="H95" s="1">
        <v>3</v>
      </c>
      <c r="I95" s="1">
        <v>4</v>
      </c>
      <c r="J95" s="1">
        <f t="shared" si="32"/>
        <v>-1</v>
      </c>
      <c r="L95" s="1" t="s">
        <v>618</v>
      </c>
      <c r="M95" s="1">
        <f t="shared" si="33"/>
        <v>10</v>
      </c>
      <c r="N95" s="1">
        <f t="shared" si="34"/>
        <v>8</v>
      </c>
      <c r="O95" s="1">
        <v>4</v>
      </c>
      <c r="P95" s="1">
        <v>2</v>
      </c>
      <c r="Q95" s="1">
        <v>2</v>
      </c>
      <c r="R95" s="1">
        <v>15</v>
      </c>
      <c r="S95" s="1">
        <v>11</v>
      </c>
      <c r="T95" s="1">
        <f t="shared" si="35"/>
        <v>4</v>
      </c>
    </row>
    <row r="96" spans="2:20" x14ac:dyDescent="0.25">
      <c r="B96" s="30" t="s">
        <v>564</v>
      </c>
      <c r="C96" s="1">
        <f t="shared" si="30"/>
        <v>3</v>
      </c>
      <c r="D96" s="1">
        <f t="shared" si="31"/>
        <v>4</v>
      </c>
      <c r="E96" s="1">
        <v>1</v>
      </c>
      <c r="F96" s="1">
        <v>1</v>
      </c>
      <c r="G96" s="1">
        <v>2</v>
      </c>
      <c r="H96" s="1">
        <v>3</v>
      </c>
      <c r="I96" s="1">
        <v>9</v>
      </c>
      <c r="J96" s="1">
        <f t="shared" si="32"/>
        <v>-6</v>
      </c>
      <c r="L96" s="1" t="s">
        <v>617</v>
      </c>
      <c r="M96" s="1">
        <f t="shared" si="33"/>
        <v>4</v>
      </c>
      <c r="N96" s="1">
        <f t="shared" si="34"/>
        <v>4</v>
      </c>
      <c r="O96" s="1">
        <v>2</v>
      </c>
      <c r="P96" s="1">
        <v>0</v>
      </c>
      <c r="Q96" s="1">
        <v>2</v>
      </c>
      <c r="R96" s="1">
        <v>3</v>
      </c>
      <c r="S96" s="1">
        <v>3</v>
      </c>
      <c r="T96" s="1">
        <f t="shared" si="35"/>
        <v>0</v>
      </c>
    </row>
    <row r="97" spans="2:21" x14ac:dyDescent="0.25">
      <c r="B97" s="30" t="s">
        <v>562</v>
      </c>
      <c r="C97" s="1">
        <f t="shared" si="30"/>
        <v>4</v>
      </c>
      <c r="D97" s="1">
        <f t="shared" si="31"/>
        <v>4</v>
      </c>
      <c r="E97" s="1">
        <v>2</v>
      </c>
      <c r="F97" s="1">
        <v>0</v>
      </c>
      <c r="G97" s="1">
        <v>2</v>
      </c>
      <c r="H97" s="1">
        <v>5</v>
      </c>
      <c r="I97" s="1">
        <v>9</v>
      </c>
      <c r="J97" s="1">
        <f t="shared" si="32"/>
        <v>-4</v>
      </c>
      <c r="L97" s="1" t="s">
        <v>616</v>
      </c>
      <c r="M97" s="1">
        <f t="shared" si="33"/>
        <v>0</v>
      </c>
      <c r="N97" s="1">
        <f t="shared" si="34"/>
        <v>2</v>
      </c>
      <c r="O97" s="1">
        <v>0</v>
      </c>
      <c r="P97" s="1">
        <v>0</v>
      </c>
      <c r="Q97" s="1">
        <v>2</v>
      </c>
      <c r="R97" s="1">
        <v>2</v>
      </c>
      <c r="S97" s="1">
        <v>8</v>
      </c>
      <c r="T97" s="1">
        <f t="shared" si="35"/>
        <v>-6</v>
      </c>
    </row>
    <row r="98" spans="2:21" x14ac:dyDescent="0.25">
      <c r="B98" s="48" t="s">
        <v>561</v>
      </c>
      <c r="C98" s="5">
        <f t="shared" si="30"/>
        <v>0</v>
      </c>
      <c r="D98" s="5">
        <f t="shared" si="31"/>
        <v>0</v>
      </c>
      <c r="E98" s="5"/>
      <c r="F98" s="5"/>
      <c r="G98" s="5"/>
      <c r="H98" s="5"/>
      <c r="I98" s="5"/>
      <c r="J98" s="5">
        <f t="shared" si="32"/>
        <v>0</v>
      </c>
      <c r="L98" s="1" t="s">
        <v>295</v>
      </c>
      <c r="M98" s="1">
        <f t="shared" si="33"/>
        <v>20</v>
      </c>
      <c r="N98" s="1">
        <f t="shared" si="34"/>
        <v>14</v>
      </c>
      <c r="O98" s="1">
        <v>9</v>
      </c>
      <c r="P98" s="1">
        <v>2</v>
      </c>
      <c r="Q98" s="1">
        <v>3</v>
      </c>
      <c r="R98" s="1">
        <v>25</v>
      </c>
      <c r="S98" s="1">
        <v>18</v>
      </c>
      <c r="T98" s="1">
        <f t="shared" si="35"/>
        <v>7</v>
      </c>
    </row>
    <row r="99" spans="2:21" x14ac:dyDescent="0.25">
      <c r="B99" s="30" t="s">
        <v>558</v>
      </c>
      <c r="C99" s="1">
        <f t="shared" si="30"/>
        <v>3</v>
      </c>
      <c r="D99" s="1">
        <f t="shared" si="31"/>
        <v>4</v>
      </c>
      <c r="E99" s="1">
        <v>1</v>
      </c>
      <c r="F99" s="1">
        <v>1</v>
      </c>
      <c r="G99" s="1">
        <v>2</v>
      </c>
      <c r="H99" s="1">
        <v>8</v>
      </c>
      <c r="I99" s="1">
        <v>6</v>
      </c>
      <c r="J99" s="1">
        <f t="shared" si="32"/>
        <v>2</v>
      </c>
      <c r="L99" s="1" t="s">
        <v>295</v>
      </c>
      <c r="M99" s="1">
        <f t="shared" si="33"/>
        <v>8</v>
      </c>
      <c r="N99" s="1">
        <f t="shared" si="34"/>
        <v>7</v>
      </c>
      <c r="O99" s="1">
        <v>3</v>
      </c>
      <c r="P99" s="1">
        <v>2</v>
      </c>
      <c r="Q99" s="1">
        <v>2</v>
      </c>
      <c r="R99" s="1">
        <v>9</v>
      </c>
      <c r="S99" s="1">
        <v>6</v>
      </c>
      <c r="T99" s="1">
        <f t="shared" si="35"/>
        <v>3</v>
      </c>
    </row>
    <row r="100" spans="2:21" x14ac:dyDescent="0.25">
      <c r="B100" s="30" t="s">
        <v>556</v>
      </c>
      <c r="C100" s="1">
        <f t="shared" si="30"/>
        <v>9</v>
      </c>
      <c r="D100" s="1">
        <f t="shared" si="31"/>
        <v>6</v>
      </c>
      <c r="E100" s="1">
        <v>4</v>
      </c>
      <c r="F100" s="1">
        <v>1</v>
      </c>
      <c r="G100" s="1">
        <v>1</v>
      </c>
      <c r="H100" s="1">
        <v>7</v>
      </c>
      <c r="I100" s="1">
        <v>3</v>
      </c>
      <c r="J100" s="1">
        <f t="shared" si="32"/>
        <v>4</v>
      </c>
      <c r="L100" s="1" t="s">
        <v>615</v>
      </c>
      <c r="M100" s="1">
        <f t="shared" si="33"/>
        <v>16</v>
      </c>
      <c r="N100" s="1">
        <f t="shared" si="34"/>
        <v>10</v>
      </c>
      <c r="O100" s="1">
        <v>7</v>
      </c>
      <c r="P100" s="1">
        <v>2</v>
      </c>
      <c r="Q100" s="1">
        <v>1</v>
      </c>
      <c r="R100" s="1">
        <v>17</v>
      </c>
      <c r="S100" s="1">
        <v>9</v>
      </c>
      <c r="T100" s="1">
        <f t="shared" si="35"/>
        <v>8</v>
      </c>
    </row>
    <row r="101" spans="2:21" x14ac:dyDescent="0.25">
      <c r="B101" s="30" t="s">
        <v>555</v>
      </c>
      <c r="C101" s="1">
        <f t="shared" si="30"/>
        <v>3</v>
      </c>
      <c r="D101" s="1">
        <f t="shared" si="31"/>
        <v>4</v>
      </c>
      <c r="E101" s="1">
        <v>1</v>
      </c>
      <c r="F101" s="1">
        <v>1</v>
      </c>
      <c r="G101" s="1">
        <v>2</v>
      </c>
      <c r="H101" s="1">
        <v>6</v>
      </c>
      <c r="I101" s="1">
        <v>7</v>
      </c>
      <c r="J101" s="1">
        <f t="shared" si="32"/>
        <v>-1</v>
      </c>
      <c r="L101" s="1" t="s">
        <v>615</v>
      </c>
      <c r="M101" s="1">
        <f t="shared" si="33"/>
        <v>3</v>
      </c>
      <c r="N101" s="1">
        <f t="shared" si="34"/>
        <v>3</v>
      </c>
      <c r="O101" s="1">
        <v>1</v>
      </c>
      <c r="P101" s="1">
        <v>1</v>
      </c>
      <c r="Q101" s="1">
        <v>1</v>
      </c>
      <c r="R101" s="1">
        <v>2</v>
      </c>
      <c r="S101" s="1">
        <v>3</v>
      </c>
      <c r="T101" s="1">
        <f t="shared" si="35"/>
        <v>-1</v>
      </c>
    </row>
    <row r="102" spans="2:21" x14ac:dyDescent="0.25">
      <c r="B102" s="48" t="s">
        <v>541</v>
      </c>
      <c r="C102" s="5">
        <f t="shared" si="30"/>
        <v>0</v>
      </c>
      <c r="D102" s="5">
        <f t="shared" si="31"/>
        <v>0</v>
      </c>
      <c r="E102" s="5"/>
      <c r="F102" s="5"/>
      <c r="G102" s="5"/>
      <c r="H102" s="5"/>
      <c r="I102" s="5"/>
      <c r="J102" s="5">
        <f t="shared" si="32"/>
        <v>0</v>
      </c>
      <c r="L102" s="1" t="s">
        <v>615</v>
      </c>
      <c r="M102" s="1">
        <f t="shared" si="33"/>
        <v>10</v>
      </c>
      <c r="N102" s="1">
        <f t="shared" si="34"/>
        <v>9</v>
      </c>
      <c r="O102" s="1">
        <v>3</v>
      </c>
      <c r="P102" s="1">
        <v>4</v>
      </c>
      <c r="Q102" s="1">
        <v>2</v>
      </c>
      <c r="R102" s="1">
        <v>6</v>
      </c>
      <c r="S102" s="1">
        <v>11</v>
      </c>
      <c r="T102" s="1">
        <f t="shared" si="35"/>
        <v>-5</v>
      </c>
    </row>
    <row r="103" spans="2:21" x14ac:dyDescent="0.25">
      <c r="B103" s="30" t="s">
        <v>540</v>
      </c>
      <c r="C103" s="1">
        <f t="shared" si="30"/>
        <v>2</v>
      </c>
      <c r="D103" s="1">
        <f t="shared" si="31"/>
        <v>4</v>
      </c>
      <c r="E103" s="1">
        <v>0</v>
      </c>
      <c r="F103" s="1">
        <v>2</v>
      </c>
      <c r="G103" s="1">
        <v>2</v>
      </c>
      <c r="H103" s="1">
        <v>3</v>
      </c>
      <c r="I103" s="1">
        <v>7</v>
      </c>
      <c r="J103" s="1">
        <f t="shared" si="32"/>
        <v>-4</v>
      </c>
      <c r="L103" s="1" t="s">
        <v>615</v>
      </c>
      <c r="M103" s="1">
        <f t="shared" si="33"/>
        <v>13</v>
      </c>
      <c r="N103" s="1">
        <f t="shared" si="34"/>
        <v>9</v>
      </c>
      <c r="O103" s="1">
        <v>6</v>
      </c>
      <c r="P103" s="1">
        <v>1</v>
      </c>
      <c r="Q103" s="1">
        <v>2</v>
      </c>
      <c r="R103" s="1">
        <v>17</v>
      </c>
      <c r="S103" s="1">
        <v>6</v>
      </c>
      <c r="T103" s="1">
        <f t="shared" si="35"/>
        <v>11</v>
      </c>
    </row>
    <row r="104" spans="2:21" x14ac:dyDescent="0.25">
      <c r="L104" s="1" t="s">
        <v>614</v>
      </c>
      <c r="M104" s="1">
        <f t="shared" si="33"/>
        <v>6</v>
      </c>
      <c r="N104" s="1">
        <f t="shared" si="34"/>
        <v>6</v>
      </c>
      <c r="O104" s="1">
        <v>2</v>
      </c>
      <c r="P104" s="1">
        <v>2</v>
      </c>
      <c r="Q104" s="1">
        <v>2</v>
      </c>
      <c r="R104" s="1">
        <v>12</v>
      </c>
      <c r="S104" s="1">
        <v>14</v>
      </c>
      <c r="T104" s="1">
        <f t="shared" si="35"/>
        <v>-2</v>
      </c>
    </row>
    <row r="105" spans="2:21" x14ac:dyDescent="0.25">
      <c r="D105" s="1">
        <f t="shared" ref="D105:J105" si="36">SUM(D81:D103)</f>
        <v>108</v>
      </c>
      <c r="E105" s="1">
        <f t="shared" si="36"/>
        <v>41</v>
      </c>
      <c r="F105" s="1">
        <f t="shared" si="36"/>
        <v>26</v>
      </c>
      <c r="G105" s="1">
        <f t="shared" si="36"/>
        <v>41</v>
      </c>
      <c r="H105" s="1">
        <f t="shared" si="36"/>
        <v>133</v>
      </c>
      <c r="I105" s="1">
        <f t="shared" si="36"/>
        <v>133</v>
      </c>
      <c r="J105" s="1">
        <f t="shared" si="36"/>
        <v>0</v>
      </c>
      <c r="L105" s="1" t="s">
        <v>614</v>
      </c>
      <c r="M105" s="1">
        <f t="shared" si="33"/>
        <v>1</v>
      </c>
      <c r="N105" s="1">
        <f t="shared" si="34"/>
        <v>2</v>
      </c>
      <c r="O105" s="1">
        <v>0</v>
      </c>
      <c r="P105" s="1">
        <v>1</v>
      </c>
      <c r="Q105" s="1">
        <v>1</v>
      </c>
      <c r="R105" s="1">
        <v>0</v>
      </c>
      <c r="S105" s="1">
        <v>1</v>
      </c>
      <c r="T105" s="1">
        <f t="shared" si="35"/>
        <v>-1</v>
      </c>
    </row>
    <row r="106" spans="2:21" x14ac:dyDescent="0.25">
      <c r="L106" s="1" t="s">
        <v>614</v>
      </c>
      <c r="M106" s="1">
        <f t="shared" si="33"/>
        <v>3</v>
      </c>
      <c r="N106" s="1">
        <f t="shared" si="34"/>
        <v>3</v>
      </c>
      <c r="O106" s="1">
        <v>1</v>
      </c>
      <c r="P106" s="1">
        <v>1</v>
      </c>
      <c r="Q106" s="1">
        <v>1</v>
      </c>
      <c r="R106" s="1">
        <v>4</v>
      </c>
      <c r="S106" s="1">
        <v>4</v>
      </c>
      <c r="T106" s="1">
        <f t="shared" si="35"/>
        <v>0</v>
      </c>
    </row>
    <row r="107" spans="2:21" x14ac:dyDescent="0.25">
      <c r="D107" s="1">
        <f>D105/2-1</f>
        <v>53</v>
      </c>
      <c r="H107" s="1">
        <f>H105-1</f>
        <v>132</v>
      </c>
      <c r="L107" s="1" t="s">
        <v>614</v>
      </c>
      <c r="M107" s="1">
        <f t="shared" si="33"/>
        <v>10</v>
      </c>
      <c r="N107" s="1">
        <f t="shared" si="34"/>
        <v>7</v>
      </c>
      <c r="O107" s="1">
        <v>4</v>
      </c>
      <c r="P107" s="1">
        <v>2</v>
      </c>
      <c r="Q107" s="1">
        <v>1</v>
      </c>
      <c r="R107" s="1">
        <v>15</v>
      </c>
      <c r="S107" s="1">
        <v>5</v>
      </c>
      <c r="T107" s="1">
        <f t="shared" si="35"/>
        <v>10</v>
      </c>
      <c r="U107" s="1" t="s">
        <v>613</v>
      </c>
    </row>
    <row r="108" spans="2:21" x14ac:dyDescent="0.25">
      <c r="L108" s="1" t="s">
        <v>612</v>
      </c>
      <c r="M108" s="1">
        <f t="shared" si="33"/>
        <v>4</v>
      </c>
      <c r="N108" s="1">
        <f t="shared" si="34"/>
        <v>4</v>
      </c>
      <c r="O108" s="1">
        <v>2</v>
      </c>
      <c r="P108" s="1">
        <v>0</v>
      </c>
      <c r="Q108" s="1">
        <v>2</v>
      </c>
      <c r="R108" s="1">
        <v>5</v>
      </c>
      <c r="S108" s="1">
        <v>7</v>
      </c>
      <c r="T108" s="1">
        <f t="shared" si="35"/>
        <v>-2</v>
      </c>
    </row>
    <row r="109" spans="2:21" x14ac:dyDescent="0.25">
      <c r="L109" s="1" t="s">
        <v>612</v>
      </c>
      <c r="M109" s="1">
        <f t="shared" si="33"/>
        <v>12</v>
      </c>
      <c r="N109" s="1">
        <f t="shared" si="34"/>
        <v>9</v>
      </c>
      <c r="O109" s="1">
        <v>5</v>
      </c>
      <c r="P109" s="1">
        <v>2</v>
      </c>
      <c r="Q109" s="1">
        <v>2</v>
      </c>
      <c r="R109" s="1">
        <v>18</v>
      </c>
      <c r="S109" s="1">
        <v>9</v>
      </c>
      <c r="T109" s="1">
        <f t="shared" si="35"/>
        <v>9</v>
      </c>
    </row>
    <row r="110" spans="2:21" x14ac:dyDescent="0.25">
      <c r="L110" s="1" t="s">
        <v>612</v>
      </c>
      <c r="M110" s="1">
        <f t="shared" si="33"/>
        <v>4</v>
      </c>
      <c r="N110" s="1">
        <f t="shared" si="34"/>
        <v>5</v>
      </c>
      <c r="O110" s="1">
        <v>1</v>
      </c>
      <c r="P110" s="1">
        <v>2</v>
      </c>
      <c r="Q110" s="1">
        <v>2</v>
      </c>
      <c r="R110" s="1">
        <v>9</v>
      </c>
      <c r="S110" s="1">
        <v>10</v>
      </c>
      <c r="T110" s="1">
        <f t="shared" si="35"/>
        <v>-1</v>
      </c>
    </row>
    <row r="111" spans="2:21" x14ac:dyDescent="0.25">
      <c r="L111" s="1" t="s">
        <v>612</v>
      </c>
      <c r="M111" s="1">
        <f t="shared" si="33"/>
        <v>6</v>
      </c>
      <c r="N111" s="1">
        <f t="shared" si="34"/>
        <v>5</v>
      </c>
      <c r="O111" s="1">
        <v>3</v>
      </c>
      <c r="P111" s="1">
        <v>0</v>
      </c>
      <c r="Q111" s="1">
        <v>2</v>
      </c>
      <c r="R111" s="1">
        <v>10</v>
      </c>
      <c r="S111" s="1">
        <v>9</v>
      </c>
      <c r="T111" s="1">
        <f t="shared" si="35"/>
        <v>1</v>
      </c>
    </row>
    <row r="112" spans="2:21" x14ac:dyDescent="0.25">
      <c r="L112" s="1" t="s">
        <v>612</v>
      </c>
      <c r="M112" s="1">
        <f t="shared" si="33"/>
        <v>6</v>
      </c>
      <c r="N112" s="1">
        <f t="shared" si="34"/>
        <v>6</v>
      </c>
      <c r="O112" s="1">
        <v>2</v>
      </c>
      <c r="P112" s="1">
        <v>2</v>
      </c>
      <c r="Q112" s="1">
        <v>2</v>
      </c>
      <c r="R112" s="1">
        <v>7</v>
      </c>
      <c r="S112" s="1">
        <v>5</v>
      </c>
      <c r="T112" s="1">
        <f t="shared" si="35"/>
        <v>2</v>
      </c>
    </row>
    <row r="113" spans="12:20" x14ac:dyDescent="0.25">
      <c r="L113" s="1" t="s">
        <v>612</v>
      </c>
      <c r="M113" s="1">
        <f t="shared" ref="M113:M144" si="37">O113*2+P113</f>
        <v>4</v>
      </c>
      <c r="N113" s="1">
        <f t="shared" ref="N113:N144" si="38">O113+P113+Q113</f>
        <v>4</v>
      </c>
      <c r="O113" s="1">
        <v>2</v>
      </c>
      <c r="P113" s="1">
        <v>0</v>
      </c>
      <c r="Q113" s="1">
        <v>2</v>
      </c>
      <c r="R113" s="1">
        <v>6</v>
      </c>
      <c r="S113" s="1">
        <v>6</v>
      </c>
      <c r="T113" s="1">
        <f t="shared" ref="T113:T144" si="39">R113-S113</f>
        <v>0</v>
      </c>
    </row>
    <row r="114" spans="12:20" x14ac:dyDescent="0.25">
      <c r="L114" s="1" t="s">
        <v>612</v>
      </c>
      <c r="M114" s="1">
        <f t="shared" si="37"/>
        <v>1</v>
      </c>
      <c r="N114" s="1">
        <f t="shared" si="38"/>
        <v>4</v>
      </c>
      <c r="O114" s="1">
        <v>0</v>
      </c>
      <c r="P114" s="1">
        <v>1</v>
      </c>
      <c r="Q114" s="1">
        <v>3</v>
      </c>
      <c r="R114" s="1">
        <v>1</v>
      </c>
      <c r="S114" s="1">
        <v>4</v>
      </c>
      <c r="T114" s="1">
        <f t="shared" si="39"/>
        <v>-3</v>
      </c>
    </row>
    <row r="115" spans="12:20" x14ac:dyDescent="0.25">
      <c r="L115" s="1" t="s">
        <v>611</v>
      </c>
      <c r="M115" s="1">
        <f t="shared" si="37"/>
        <v>0</v>
      </c>
      <c r="N115" s="1">
        <f t="shared" si="38"/>
        <v>2</v>
      </c>
      <c r="O115" s="1">
        <v>0</v>
      </c>
      <c r="P115" s="1">
        <v>0</v>
      </c>
      <c r="Q115" s="1">
        <v>2</v>
      </c>
      <c r="R115" s="1">
        <v>1</v>
      </c>
      <c r="S115" s="1">
        <v>4</v>
      </c>
      <c r="T115" s="1">
        <f t="shared" si="39"/>
        <v>-3</v>
      </c>
    </row>
    <row r="116" spans="12:20" x14ac:dyDescent="0.25">
      <c r="L116" s="1" t="s">
        <v>610</v>
      </c>
      <c r="M116" s="1">
        <f t="shared" si="37"/>
        <v>2</v>
      </c>
      <c r="N116" s="1">
        <f t="shared" si="38"/>
        <v>3</v>
      </c>
      <c r="O116" s="1">
        <v>1</v>
      </c>
      <c r="P116" s="1">
        <v>0</v>
      </c>
      <c r="Q116" s="1">
        <v>2</v>
      </c>
      <c r="R116" s="1">
        <v>4</v>
      </c>
      <c r="S116" s="1">
        <v>6</v>
      </c>
      <c r="T116" s="1">
        <f t="shared" si="39"/>
        <v>-2</v>
      </c>
    </row>
    <row r="117" spans="12:20" x14ac:dyDescent="0.25">
      <c r="L117" s="1" t="s">
        <v>609</v>
      </c>
      <c r="M117" s="1">
        <f t="shared" si="37"/>
        <v>6</v>
      </c>
      <c r="N117" s="1">
        <f t="shared" si="38"/>
        <v>6</v>
      </c>
      <c r="O117" s="1">
        <v>1</v>
      </c>
      <c r="P117" s="1">
        <v>4</v>
      </c>
      <c r="Q117" s="1">
        <v>1</v>
      </c>
      <c r="R117" s="1">
        <v>6</v>
      </c>
      <c r="S117" s="1">
        <v>6</v>
      </c>
      <c r="T117" s="1">
        <f t="shared" si="39"/>
        <v>0</v>
      </c>
    </row>
    <row r="118" spans="12:20" x14ac:dyDescent="0.25">
      <c r="L118" s="1" t="s">
        <v>608</v>
      </c>
      <c r="M118" s="1">
        <f t="shared" si="37"/>
        <v>8</v>
      </c>
      <c r="N118" s="1">
        <f t="shared" si="38"/>
        <v>7</v>
      </c>
      <c r="O118" s="1">
        <v>2</v>
      </c>
      <c r="P118" s="1">
        <v>4</v>
      </c>
      <c r="Q118" s="1">
        <v>1</v>
      </c>
      <c r="R118" s="1">
        <v>12</v>
      </c>
      <c r="S118" s="1">
        <v>10</v>
      </c>
      <c r="T118" s="1">
        <f t="shared" si="39"/>
        <v>2</v>
      </c>
    </row>
    <row r="119" spans="12:20" x14ac:dyDescent="0.25">
      <c r="L119" s="1" t="s">
        <v>608</v>
      </c>
      <c r="M119" s="1">
        <f t="shared" si="37"/>
        <v>6</v>
      </c>
      <c r="N119" s="1">
        <f t="shared" si="38"/>
        <v>6</v>
      </c>
      <c r="O119" s="1">
        <v>2</v>
      </c>
      <c r="P119" s="1">
        <v>2</v>
      </c>
      <c r="Q119" s="1">
        <v>2</v>
      </c>
      <c r="R119" s="1">
        <v>6</v>
      </c>
      <c r="S119" s="1">
        <v>6</v>
      </c>
      <c r="T119" s="1">
        <f t="shared" si="39"/>
        <v>0</v>
      </c>
    </row>
    <row r="120" spans="12:20" x14ac:dyDescent="0.25">
      <c r="L120" s="1" t="s">
        <v>608</v>
      </c>
      <c r="M120" s="1">
        <f t="shared" si="37"/>
        <v>12</v>
      </c>
      <c r="N120" s="1">
        <f t="shared" si="38"/>
        <v>11</v>
      </c>
      <c r="O120" s="1">
        <v>6</v>
      </c>
      <c r="P120" s="1">
        <v>0</v>
      </c>
      <c r="Q120" s="1">
        <v>5</v>
      </c>
      <c r="R120" s="1">
        <v>18</v>
      </c>
      <c r="S120" s="1">
        <v>13</v>
      </c>
      <c r="T120" s="1">
        <f t="shared" si="39"/>
        <v>5</v>
      </c>
    </row>
    <row r="121" spans="12:20" x14ac:dyDescent="0.25">
      <c r="L121" s="1" t="s">
        <v>607</v>
      </c>
      <c r="M121" s="1">
        <f t="shared" si="37"/>
        <v>1</v>
      </c>
      <c r="N121" s="1">
        <f t="shared" si="38"/>
        <v>2</v>
      </c>
      <c r="O121" s="1">
        <v>0</v>
      </c>
      <c r="P121" s="1">
        <v>1</v>
      </c>
      <c r="Q121" s="1">
        <v>1</v>
      </c>
      <c r="R121" s="1">
        <v>2</v>
      </c>
      <c r="S121" s="1">
        <v>3</v>
      </c>
      <c r="T121" s="1">
        <f t="shared" si="39"/>
        <v>-1</v>
      </c>
    </row>
    <row r="122" spans="12:20" x14ac:dyDescent="0.25">
      <c r="L122" s="1" t="s">
        <v>606</v>
      </c>
      <c r="M122" s="1">
        <f t="shared" si="37"/>
        <v>10</v>
      </c>
      <c r="N122" s="1">
        <f t="shared" si="38"/>
        <v>8</v>
      </c>
      <c r="O122" s="1">
        <v>5</v>
      </c>
      <c r="P122" s="1">
        <v>0</v>
      </c>
      <c r="Q122" s="1">
        <v>3</v>
      </c>
      <c r="R122" s="1">
        <v>16</v>
      </c>
      <c r="S122" s="1">
        <v>12</v>
      </c>
      <c r="T122" s="1">
        <f t="shared" si="39"/>
        <v>4</v>
      </c>
    </row>
    <row r="123" spans="12:20" x14ac:dyDescent="0.25">
      <c r="L123" s="1" t="s">
        <v>606</v>
      </c>
      <c r="M123" s="1">
        <f t="shared" si="37"/>
        <v>10</v>
      </c>
      <c r="N123" s="1">
        <f t="shared" si="38"/>
        <v>9</v>
      </c>
      <c r="O123" s="1">
        <v>5</v>
      </c>
      <c r="P123" s="1">
        <v>0</v>
      </c>
      <c r="Q123" s="1">
        <v>4</v>
      </c>
      <c r="R123" s="1">
        <v>15</v>
      </c>
      <c r="S123" s="1">
        <v>11</v>
      </c>
      <c r="T123" s="1">
        <f t="shared" si="39"/>
        <v>4</v>
      </c>
    </row>
    <row r="124" spans="12:20" x14ac:dyDescent="0.25">
      <c r="L124" s="1" t="s">
        <v>606</v>
      </c>
      <c r="M124" s="1">
        <f t="shared" si="37"/>
        <v>0</v>
      </c>
      <c r="N124" s="1">
        <f t="shared" si="38"/>
        <v>2</v>
      </c>
      <c r="O124" s="1">
        <v>0</v>
      </c>
      <c r="P124" s="1">
        <v>0</v>
      </c>
      <c r="Q124" s="1">
        <v>2</v>
      </c>
      <c r="R124" s="1">
        <v>0</v>
      </c>
      <c r="S124" s="1">
        <v>3</v>
      </c>
      <c r="T124" s="1">
        <f t="shared" si="39"/>
        <v>-3</v>
      </c>
    </row>
    <row r="125" spans="12:20" x14ac:dyDescent="0.25">
      <c r="L125" s="1" t="s">
        <v>423</v>
      </c>
      <c r="M125" s="1">
        <f t="shared" si="37"/>
        <v>6</v>
      </c>
      <c r="N125" s="1">
        <f t="shared" si="38"/>
        <v>5</v>
      </c>
      <c r="O125" s="1">
        <v>1</v>
      </c>
      <c r="P125" s="1">
        <v>4</v>
      </c>
      <c r="Q125" s="1">
        <v>0</v>
      </c>
      <c r="R125" s="1">
        <v>11</v>
      </c>
      <c r="S125" s="1">
        <v>6</v>
      </c>
      <c r="T125" s="1">
        <f t="shared" si="39"/>
        <v>5</v>
      </c>
    </row>
    <row r="126" spans="12:20" x14ac:dyDescent="0.25">
      <c r="L126" s="1" t="s">
        <v>605</v>
      </c>
      <c r="M126" s="1">
        <f t="shared" si="37"/>
        <v>2</v>
      </c>
      <c r="N126" s="1">
        <f t="shared" si="38"/>
        <v>3</v>
      </c>
      <c r="O126" s="1">
        <v>1</v>
      </c>
      <c r="P126" s="1">
        <v>0</v>
      </c>
      <c r="Q126" s="1">
        <v>2</v>
      </c>
      <c r="R126" s="1">
        <v>4</v>
      </c>
      <c r="S126" s="1">
        <v>7</v>
      </c>
      <c r="T126" s="1">
        <f t="shared" si="39"/>
        <v>-3</v>
      </c>
    </row>
    <row r="127" spans="12:20" x14ac:dyDescent="0.25">
      <c r="L127" s="1" t="s">
        <v>604</v>
      </c>
      <c r="M127" s="1">
        <f t="shared" si="37"/>
        <v>4</v>
      </c>
      <c r="N127" s="1">
        <f t="shared" si="38"/>
        <v>5</v>
      </c>
      <c r="O127" s="1">
        <v>1</v>
      </c>
      <c r="P127" s="1">
        <v>2</v>
      </c>
      <c r="Q127" s="1">
        <v>2</v>
      </c>
      <c r="R127" s="1">
        <v>6</v>
      </c>
      <c r="S127" s="1">
        <v>12</v>
      </c>
      <c r="T127" s="1">
        <f t="shared" si="39"/>
        <v>-6</v>
      </c>
    </row>
    <row r="128" spans="12:20" x14ac:dyDescent="0.25">
      <c r="L128" s="1" t="s">
        <v>604</v>
      </c>
      <c r="M128" s="1">
        <f t="shared" si="37"/>
        <v>4</v>
      </c>
      <c r="N128" s="1">
        <f t="shared" si="38"/>
        <v>5</v>
      </c>
      <c r="O128" s="1">
        <v>1</v>
      </c>
      <c r="P128" s="1">
        <v>2</v>
      </c>
      <c r="Q128" s="1">
        <v>2</v>
      </c>
      <c r="R128" s="1">
        <v>6</v>
      </c>
      <c r="S128" s="1">
        <v>6</v>
      </c>
      <c r="T128" s="1">
        <f t="shared" si="39"/>
        <v>0</v>
      </c>
    </row>
    <row r="129" spans="12:20" x14ac:dyDescent="0.25">
      <c r="L129" s="1" t="s">
        <v>603</v>
      </c>
      <c r="M129" s="1">
        <f t="shared" si="37"/>
        <v>1</v>
      </c>
      <c r="N129" s="1">
        <f t="shared" si="38"/>
        <v>2</v>
      </c>
      <c r="O129" s="1">
        <v>0</v>
      </c>
      <c r="P129" s="1">
        <v>1</v>
      </c>
      <c r="Q129" s="1">
        <v>1</v>
      </c>
      <c r="R129" s="1">
        <v>3</v>
      </c>
      <c r="S129" s="1">
        <v>5</v>
      </c>
      <c r="T129" s="1">
        <f t="shared" si="39"/>
        <v>-2</v>
      </c>
    </row>
    <row r="130" spans="12:20" x14ac:dyDescent="0.25">
      <c r="L130" s="1" t="s">
        <v>602</v>
      </c>
      <c r="M130" s="1">
        <f t="shared" si="37"/>
        <v>5</v>
      </c>
      <c r="N130" s="1">
        <f t="shared" si="38"/>
        <v>5</v>
      </c>
      <c r="O130" s="1">
        <v>2</v>
      </c>
      <c r="P130" s="1">
        <v>1</v>
      </c>
      <c r="Q130" s="1">
        <v>2</v>
      </c>
      <c r="R130" s="1">
        <v>4</v>
      </c>
      <c r="S130" s="1">
        <v>6</v>
      </c>
      <c r="T130" s="1">
        <f t="shared" si="39"/>
        <v>-2</v>
      </c>
    </row>
    <row r="131" spans="12:20" x14ac:dyDescent="0.25">
      <c r="L131" s="1" t="s">
        <v>601</v>
      </c>
      <c r="M131" s="1">
        <f t="shared" si="37"/>
        <v>5</v>
      </c>
      <c r="N131" s="1">
        <f t="shared" si="38"/>
        <v>4</v>
      </c>
      <c r="O131" s="1">
        <v>2</v>
      </c>
      <c r="P131" s="1">
        <v>1</v>
      </c>
      <c r="Q131" s="1">
        <v>1</v>
      </c>
      <c r="R131" s="1">
        <v>7</v>
      </c>
      <c r="S131" s="1">
        <v>5</v>
      </c>
      <c r="T131" s="1">
        <f t="shared" si="39"/>
        <v>2</v>
      </c>
    </row>
    <row r="132" spans="12:20" x14ac:dyDescent="0.25">
      <c r="L132" s="1" t="s">
        <v>601</v>
      </c>
      <c r="M132" s="1">
        <f t="shared" si="37"/>
        <v>4</v>
      </c>
      <c r="N132" s="1">
        <f t="shared" si="38"/>
        <v>4</v>
      </c>
      <c r="O132" s="1">
        <v>1</v>
      </c>
      <c r="P132" s="1">
        <v>2</v>
      </c>
      <c r="Q132" s="1">
        <v>1</v>
      </c>
      <c r="R132" s="1">
        <v>4</v>
      </c>
      <c r="S132" s="1">
        <v>4</v>
      </c>
      <c r="T132" s="1">
        <f t="shared" si="39"/>
        <v>0</v>
      </c>
    </row>
    <row r="133" spans="12:20" x14ac:dyDescent="0.25">
      <c r="L133" s="1" t="s">
        <v>601</v>
      </c>
      <c r="M133" s="1">
        <f t="shared" si="37"/>
        <v>15</v>
      </c>
      <c r="N133" s="1">
        <f t="shared" si="38"/>
        <v>8</v>
      </c>
      <c r="O133" s="1">
        <v>7</v>
      </c>
      <c r="P133" s="1">
        <v>1</v>
      </c>
      <c r="Q133" s="1">
        <v>0</v>
      </c>
      <c r="R133" s="1">
        <v>25</v>
      </c>
      <c r="S133" s="1">
        <v>7</v>
      </c>
      <c r="T133" s="1">
        <f t="shared" si="39"/>
        <v>18</v>
      </c>
    </row>
    <row r="134" spans="12:20" x14ac:dyDescent="0.25">
      <c r="L134" s="1" t="s">
        <v>601</v>
      </c>
      <c r="M134" s="1">
        <f t="shared" si="37"/>
        <v>3</v>
      </c>
      <c r="N134" s="1">
        <f t="shared" si="38"/>
        <v>3</v>
      </c>
      <c r="O134" s="1">
        <v>1</v>
      </c>
      <c r="P134" s="1">
        <v>1</v>
      </c>
      <c r="Q134" s="1">
        <v>1</v>
      </c>
      <c r="R134" s="1">
        <v>2</v>
      </c>
      <c r="S134" s="1">
        <v>4</v>
      </c>
      <c r="T134" s="1">
        <f t="shared" si="39"/>
        <v>-2</v>
      </c>
    </row>
    <row r="135" spans="12:20" x14ac:dyDescent="0.25">
      <c r="L135" s="1" t="s">
        <v>601</v>
      </c>
      <c r="M135" s="1">
        <f t="shared" si="37"/>
        <v>5</v>
      </c>
      <c r="N135" s="1">
        <f t="shared" si="38"/>
        <v>4</v>
      </c>
      <c r="O135" s="1">
        <v>2</v>
      </c>
      <c r="P135" s="1">
        <v>1</v>
      </c>
      <c r="Q135" s="1">
        <v>1</v>
      </c>
      <c r="R135" s="1">
        <v>9</v>
      </c>
      <c r="S135" s="1">
        <v>4</v>
      </c>
      <c r="T135" s="1">
        <f t="shared" si="39"/>
        <v>5</v>
      </c>
    </row>
    <row r="136" spans="12:20" x14ac:dyDescent="0.25">
      <c r="L136" s="1" t="s">
        <v>600</v>
      </c>
      <c r="M136" s="1">
        <f t="shared" si="37"/>
        <v>0</v>
      </c>
      <c r="N136" s="1">
        <f t="shared" si="38"/>
        <v>2</v>
      </c>
      <c r="O136" s="1">
        <v>0</v>
      </c>
      <c r="P136" s="1">
        <v>0</v>
      </c>
      <c r="Q136" s="1">
        <v>2</v>
      </c>
      <c r="R136" s="1">
        <v>0</v>
      </c>
      <c r="S136" s="1">
        <v>7</v>
      </c>
      <c r="T136" s="1">
        <f t="shared" si="39"/>
        <v>-7</v>
      </c>
    </row>
    <row r="137" spans="12:20" x14ac:dyDescent="0.25">
      <c r="L137" s="1" t="s">
        <v>600</v>
      </c>
      <c r="M137" s="1">
        <f t="shared" si="37"/>
        <v>0</v>
      </c>
      <c r="N137" s="1">
        <f t="shared" si="38"/>
        <v>2</v>
      </c>
      <c r="O137" s="1">
        <v>0</v>
      </c>
      <c r="P137" s="1">
        <v>0</v>
      </c>
      <c r="Q137" s="1">
        <v>2</v>
      </c>
      <c r="R137" s="1">
        <v>3</v>
      </c>
      <c r="S137" s="1">
        <v>5</v>
      </c>
      <c r="T137" s="1">
        <f t="shared" si="39"/>
        <v>-2</v>
      </c>
    </row>
    <row r="138" spans="12:20" x14ac:dyDescent="0.25">
      <c r="L138" s="1" t="s">
        <v>600</v>
      </c>
      <c r="M138" s="1">
        <f t="shared" si="37"/>
        <v>2</v>
      </c>
      <c r="N138" s="1">
        <f t="shared" si="38"/>
        <v>3</v>
      </c>
      <c r="O138" s="1">
        <v>1</v>
      </c>
      <c r="P138" s="1">
        <v>0</v>
      </c>
      <c r="Q138" s="1">
        <v>2</v>
      </c>
      <c r="R138" s="1">
        <v>2</v>
      </c>
      <c r="S138" s="1">
        <v>5</v>
      </c>
      <c r="T138" s="1">
        <f t="shared" si="39"/>
        <v>-3</v>
      </c>
    </row>
    <row r="139" spans="12:20" x14ac:dyDescent="0.25">
      <c r="L139" s="1" t="s">
        <v>600</v>
      </c>
      <c r="M139" s="1">
        <f t="shared" si="37"/>
        <v>8</v>
      </c>
      <c r="N139" s="1">
        <f t="shared" si="38"/>
        <v>6</v>
      </c>
      <c r="O139" s="1">
        <v>4</v>
      </c>
      <c r="P139" s="1">
        <v>0</v>
      </c>
      <c r="Q139" s="1">
        <v>2</v>
      </c>
      <c r="R139" s="1">
        <v>12</v>
      </c>
      <c r="S139" s="1">
        <v>9</v>
      </c>
      <c r="T139" s="1">
        <f t="shared" si="39"/>
        <v>3</v>
      </c>
    </row>
    <row r="140" spans="12:20" x14ac:dyDescent="0.25">
      <c r="L140" s="1" t="s">
        <v>600</v>
      </c>
      <c r="M140" s="1">
        <f t="shared" si="37"/>
        <v>7</v>
      </c>
      <c r="N140" s="1">
        <f t="shared" si="38"/>
        <v>6</v>
      </c>
      <c r="O140" s="1">
        <v>2</v>
      </c>
      <c r="P140" s="1">
        <v>3</v>
      </c>
      <c r="Q140" s="1">
        <v>1</v>
      </c>
      <c r="R140" s="1">
        <v>11</v>
      </c>
      <c r="S140" s="1">
        <v>9</v>
      </c>
      <c r="T140" s="1">
        <f t="shared" si="39"/>
        <v>2</v>
      </c>
    </row>
    <row r="141" spans="12:20" x14ac:dyDescent="0.25">
      <c r="L141" s="1" t="s">
        <v>600</v>
      </c>
      <c r="M141" s="1">
        <f t="shared" si="37"/>
        <v>3</v>
      </c>
      <c r="N141" s="1">
        <f t="shared" si="38"/>
        <v>4</v>
      </c>
      <c r="O141" s="1">
        <v>1</v>
      </c>
      <c r="P141" s="1">
        <v>1</v>
      </c>
      <c r="Q141" s="1">
        <v>2</v>
      </c>
      <c r="R141" s="1">
        <v>5</v>
      </c>
      <c r="S141" s="1">
        <v>7</v>
      </c>
      <c r="T141" s="1">
        <f t="shared" si="39"/>
        <v>-2</v>
      </c>
    </row>
    <row r="142" spans="12:20" x14ac:dyDescent="0.25">
      <c r="L142" s="1" t="s">
        <v>599</v>
      </c>
      <c r="M142" s="1">
        <f t="shared" si="37"/>
        <v>0</v>
      </c>
      <c r="N142" s="1">
        <f t="shared" si="38"/>
        <v>2</v>
      </c>
      <c r="O142" s="1">
        <v>0</v>
      </c>
      <c r="P142" s="1">
        <v>0</v>
      </c>
      <c r="Q142" s="1">
        <v>2</v>
      </c>
      <c r="R142" s="1">
        <v>0</v>
      </c>
      <c r="S142" s="1">
        <v>5</v>
      </c>
      <c r="T142" s="1">
        <f t="shared" si="39"/>
        <v>-5</v>
      </c>
    </row>
    <row r="143" spans="12:20" x14ac:dyDescent="0.25">
      <c r="L143" s="1" t="s">
        <v>598</v>
      </c>
      <c r="M143" s="1">
        <f t="shared" si="37"/>
        <v>5</v>
      </c>
      <c r="N143" s="1">
        <f t="shared" si="38"/>
        <v>6</v>
      </c>
      <c r="O143" s="1">
        <v>1</v>
      </c>
      <c r="P143" s="1">
        <v>3</v>
      </c>
      <c r="Q143" s="1">
        <v>2</v>
      </c>
      <c r="R143" s="1">
        <v>7</v>
      </c>
      <c r="S143" s="1">
        <v>10</v>
      </c>
      <c r="T143" s="1">
        <f t="shared" si="39"/>
        <v>-3</v>
      </c>
    </row>
    <row r="144" spans="12:20" x14ac:dyDescent="0.25">
      <c r="L144" s="1" t="s">
        <v>598</v>
      </c>
      <c r="M144" s="1">
        <f t="shared" si="37"/>
        <v>1</v>
      </c>
      <c r="N144" s="1">
        <f t="shared" si="38"/>
        <v>2</v>
      </c>
      <c r="O144" s="1">
        <v>0</v>
      </c>
      <c r="P144" s="1">
        <v>1</v>
      </c>
      <c r="Q144" s="1">
        <v>1</v>
      </c>
      <c r="R144" s="1">
        <v>2</v>
      </c>
      <c r="S144" s="1">
        <v>5</v>
      </c>
      <c r="T144" s="1">
        <f t="shared" si="39"/>
        <v>-3</v>
      </c>
    </row>
    <row r="145" spans="12:20" x14ac:dyDescent="0.25">
      <c r="L145" s="1" t="s">
        <v>598</v>
      </c>
      <c r="M145" s="1">
        <f t="shared" ref="M145:M176" si="40">O145*2+P145</f>
        <v>1</v>
      </c>
      <c r="N145" s="1">
        <f t="shared" ref="N145:N176" si="41">O145+P145+Q145</f>
        <v>2</v>
      </c>
      <c r="O145" s="1">
        <v>0</v>
      </c>
      <c r="P145" s="1">
        <v>1</v>
      </c>
      <c r="Q145" s="1">
        <v>1</v>
      </c>
      <c r="R145" s="1">
        <v>1</v>
      </c>
      <c r="S145" s="1">
        <v>2</v>
      </c>
      <c r="T145" s="1">
        <f t="shared" ref="T145:T176" si="42">R145-S145</f>
        <v>-1</v>
      </c>
    </row>
    <row r="146" spans="12:20" x14ac:dyDescent="0.25">
      <c r="L146" s="1" t="s">
        <v>597</v>
      </c>
      <c r="M146" s="1">
        <f t="shared" si="40"/>
        <v>3</v>
      </c>
      <c r="N146" s="1">
        <f t="shared" si="41"/>
        <v>3</v>
      </c>
      <c r="O146" s="1">
        <v>0</v>
      </c>
      <c r="P146" s="1">
        <v>3</v>
      </c>
      <c r="Q146" s="1">
        <v>0</v>
      </c>
      <c r="R146" s="1">
        <v>4</v>
      </c>
      <c r="S146" s="1">
        <v>4</v>
      </c>
      <c r="T146" s="1">
        <f t="shared" si="42"/>
        <v>0</v>
      </c>
    </row>
    <row r="147" spans="12:20" x14ac:dyDescent="0.25">
      <c r="L147" s="1" t="s">
        <v>596</v>
      </c>
      <c r="M147" s="1">
        <f t="shared" si="40"/>
        <v>2</v>
      </c>
      <c r="N147" s="1">
        <f t="shared" si="41"/>
        <v>3</v>
      </c>
      <c r="O147" s="1">
        <v>1</v>
      </c>
      <c r="P147" s="1">
        <v>0</v>
      </c>
      <c r="Q147" s="1">
        <v>2</v>
      </c>
      <c r="R147" s="1">
        <v>4</v>
      </c>
      <c r="S147" s="1">
        <v>11</v>
      </c>
      <c r="T147" s="1">
        <f t="shared" si="42"/>
        <v>-7</v>
      </c>
    </row>
    <row r="148" spans="12:20" x14ac:dyDescent="0.25">
      <c r="L148" s="1" t="s">
        <v>595</v>
      </c>
      <c r="M148" s="1">
        <f t="shared" si="40"/>
        <v>2</v>
      </c>
      <c r="N148" s="1">
        <f t="shared" si="41"/>
        <v>3</v>
      </c>
      <c r="O148" s="1">
        <v>1</v>
      </c>
      <c r="P148" s="1">
        <v>0</v>
      </c>
      <c r="Q148" s="1">
        <v>2</v>
      </c>
      <c r="R148" s="1">
        <v>4</v>
      </c>
      <c r="S148" s="1">
        <v>5</v>
      </c>
      <c r="T148" s="1">
        <f t="shared" si="42"/>
        <v>-1</v>
      </c>
    </row>
    <row r="149" spans="12:20" x14ac:dyDescent="0.25">
      <c r="L149" s="1" t="s">
        <v>594</v>
      </c>
      <c r="M149" s="1">
        <f t="shared" si="40"/>
        <v>4</v>
      </c>
      <c r="N149" s="1">
        <f t="shared" si="41"/>
        <v>4</v>
      </c>
      <c r="O149" s="1">
        <v>1</v>
      </c>
      <c r="P149" s="1">
        <v>2</v>
      </c>
      <c r="Q149" s="1">
        <v>1</v>
      </c>
      <c r="R149" s="1">
        <v>5</v>
      </c>
      <c r="S149" s="1">
        <v>6</v>
      </c>
      <c r="T149" s="1">
        <f t="shared" si="42"/>
        <v>-1</v>
      </c>
    </row>
    <row r="150" spans="12:20" x14ac:dyDescent="0.25">
      <c r="L150" s="1" t="s">
        <v>594</v>
      </c>
      <c r="M150" s="1">
        <f t="shared" si="40"/>
        <v>5</v>
      </c>
      <c r="N150" s="1">
        <f t="shared" si="41"/>
        <v>4</v>
      </c>
      <c r="O150" s="1">
        <v>2</v>
      </c>
      <c r="P150" s="1">
        <v>1</v>
      </c>
      <c r="Q150" s="1">
        <v>1</v>
      </c>
      <c r="R150" s="1">
        <v>6</v>
      </c>
      <c r="S150" s="1">
        <v>6</v>
      </c>
      <c r="T150" s="1">
        <f t="shared" si="42"/>
        <v>0</v>
      </c>
    </row>
    <row r="151" spans="12:20" x14ac:dyDescent="0.25">
      <c r="L151" s="1" t="s">
        <v>593</v>
      </c>
      <c r="M151" s="1">
        <f t="shared" si="40"/>
        <v>0</v>
      </c>
      <c r="N151" s="1">
        <f t="shared" si="41"/>
        <v>2</v>
      </c>
      <c r="O151" s="1">
        <v>0</v>
      </c>
      <c r="P151" s="1">
        <v>0</v>
      </c>
      <c r="Q151" s="1">
        <v>2</v>
      </c>
      <c r="R151" s="1">
        <v>0</v>
      </c>
      <c r="S151" s="1">
        <v>2</v>
      </c>
      <c r="T151" s="1">
        <f t="shared" si="42"/>
        <v>-2</v>
      </c>
    </row>
    <row r="152" spans="12:20" x14ac:dyDescent="0.25">
      <c r="L152" s="1" t="s">
        <v>593</v>
      </c>
      <c r="M152" s="1">
        <f t="shared" si="40"/>
        <v>6</v>
      </c>
      <c r="N152" s="1">
        <f t="shared" si="41"/>
        <v>5</v>
      </c>
      <c r="O152" s="1">
        <v>2</v>
      </c>
      <c r="P152" s="1">
        <v>2</v>
      </c>
      <c r="Q152" s="1">
        <v>1</v>
      </c>
      <c r="R152" s="1">
        <v>5</v>
      </c>
      <c r="S152" s="1">
        <v>3</v>
      </c>
      <c r="T152" s="1">
        <f t="shared" si="42"/>
        <v>2</v>
      </c>
    </row>
    <row r="153" spans="12:20" x14ac:dyDescent="0.25">
      <c r="L153" s="1" t="s">
        <v>592</v>
      </c>
      <c r="M153" s="1">
        <f t="shared" si="40"/>
        <v>5</v>
      </c>
      <c r="N153" s="1">
        <f t="shared" si="41"/>
        <v>4</v>
      </c>
      <c r="O153" s="1">
        <v>2</v>
      </c>
      <c r="P153" s="1">
        <v>1</v>
      </c>
      <c r="Q153" s="1">
        <v>1</v>
      </c>
      <c r="R153" s="1">
        <v>6</v>
      </c>
      <c r="S153" s="1">
        <v>6</v>
      </c>
      <c r="T153" s="1">
        <f t="shared" si="42"/>
        <v>0</v>
      </c>
    </row>
    <row r="154" spans="12:20" x14ac:dyDescent="0.25">
      <c r="L154" s="1" t="s">
        <v>591</v>
      </c>
      <c r="M154" s="1">
        <f t="shared" si="40"/>
        <v>2</v>
      </c>
      <c r="N154" s="1">
        <f t="shared" si="41"/>
        <v>3</v>
      </c>
      <c r="O154" s="1">
        <v>1</v>
      </c>
      <c r="P154" s="1">
        <v>0</v>
      </c>
      <c r="Q154" s="1">
        <v>2</v>
      </c>
      <c r="R154" s="1">
        <v>2</v>
      </c>
      <c r="S154" s="1">
        <v>5</v>
      </c>
      <c r="T154" s="1">
        <f t="shared" si="42"/>
        <v>-3</v>
      </c>
    </row>
    <row r="155" spans="12:20" x14ac:dyDescent="0.25">
      <c r="L155" s="1" t="s">
        <v>590</v>
      </c>
      <c r="M155" s="1">
        <f t="shared" si="40"/>
        <v>11</v>
      </c>
      <c r="N155" s="1">
        <f t="shared" si="41"/>
        <v>9</v>
      </c>
      <c r="O155" s="1">
        <v>4</v>
      </c>
      <c r="P155" s="1">
        <v>3</v>
      </c>
      <c r="Q155" s="1">
        <v>2</v>
      </c>
      <c r="R155" s="1">
        <v>21</v>
      </c>
      <c r="S155" s="1">
        <v>7</v>
      </c>
      <c r="T155" s="1">
        <f t="shared" si="42"/>
        <v>14</v>
      </c>
    </row>
    <row r="156" spans="12:20" x14ac:dyDescent="0.25">
      <c r="L156" s="1" t="s">
        <v>589</v>
      </c>
      <c r="M156" s="1">
        <f t="shared" si="40"/>
        <v>0</v>
      </c>
      <c r="N156" s="1">
        <f t="shared" si="41"/>
        <v>2</v>
      </c>
      <c r="O156" s="1">
        <v>0</v>
      </c>
      <c r="P156" s="1">
        <v>0</v>
      </c>
      <c r="Q156" s="1">
        <v>2</v>
      </c>
      <c r="R156" s="1">
        <v>1</v>
      </c>
      <c r="S156" s="1">
        <v>4</v>
      </c>
      <c r="T156" s="1">
        <f t="shared" si="42"/>
        <v>-3</v>
      </c>
    </row>
    <row r="157" spans="12:20" x14ac:dyDescent="0.25">
      <c r="L157" s="1" t="s">
        <v>588</v>
      </c>
      <c r="M157" s="1">
        <f t="shared" si="40"/>
        <v>0</v>
      </c>
      <c r="N157" s="1">
        <f t="shared" si="41"/>
        <v>2</v>
      </c>
      <c r="O157" s="1">
        <v>0</v>
      </c>
      <c r="P157" s="1">
        <v>0</v>
      </c>
      <c r="Q157" s="1">
        <v>2</v>
      </c>
      <c r="R157" s="1">
        <v>0</v>
      </c>
      <c r="S157" s="1">
        <v>11</v>
      </c>
      <c r="T157" s="1">
        <f t="shared" si="42"/>
        <v>-11</v>
      </c>
    </row>
    <row r="158" spans="12:20" x14ac:dyDescent="0.25">
      <c r="L158" s="1" t="s">
        <v>587</v>
      </c>
      <c r="M158" s="1">
        <f t="shared" si="40"/>
        <v>1</v>
      </c>
      <c r="N158" s="1">
        <f t="shared" si="41"/>
        <v>2</v>
      </c>
      <c r="O158" s="1">
        <v>0</v>
      </c>
      <c r="P158" s="1">
        <v>1</v>
      </c>
      <c r="Q158" s="1">
        <v>1</v>
      </c>
      <c r="R158" s="1">
        <v>0</v>
      </c>
      <c r="S158" s="1">
        <v>3</v>
      </c>
      <c r="T158" s="1">
        <f t="shared" si="42"/>
        <v>-3</v>
      </c>
    </row>
    <row r="159" spans="12:20" x14ac:dyDescent="0.25">
      <c r="L159" s="1" t="s">
        <v>587</v>
      </c>
      <c r="M159" s="1">
        <f t="shared" si="40"/>
        <v>3</v>
      </c>
      <c r="N159" s="1">
        <f t="shared" si="41"/>
        <v>3</v>
      </c>
      <c r="O159" s="1">
        <v>1</v>
      </c>
      <c r="P159" s="1">
        <v>1</v>
      </c>
      <c r="Q159" s="1">
        <v>1</v>
      </c>
      <c r="R159" s="1">
        <v>4</v>
      </c>
      <c r="S159" s="1">
        <v>6</v>
      </c>
      <c r="T159" s="1">
        <f t="shared" si="42"/>
        <v>-2</v>
      </c>
    </row>
    <row r="160" spans="12:20" x14ac:dyDescent="0.25">
      <c r="L160" s="1" t="s">
        <v>586</v>
      </c>
      <c r="M160" s="1">
        <f t="shared" si="40"/>
        <v>12</v>
      </c>
      <c r="N160" s="1">
        <f t="shared" si="41"/>
        <v>10</v>
      </c>
      <c r="O160" s="1">
        <v>4</v>
      </c>
      <c r="P160" s="1">
        <v>4</v>
      </c>
      <c r="Q160" s="1">
        <v>2</v>
      </c>
      <c r="R160" s="1">
        <v>16</v>
      </c>
      <c r="S160" s="1">
        <v>17</v>
      </c>
      <c r="T160" s="1">
        <f t="shared" si="42"/>
        <v>-1</v>
      </c>
    </row>
    <row r="161" spans="12:20" x14ac:dyDescent="0.25">
      <c r="L161" s="1" t="s">
        <v>585</v>
      </c>
      <c r="M161" s="1">
        <f t="shared" si="40"/>
        <v>7</v>
      </c>
      <c r="N161" s="1">
        <f t="shared" si="41"/>
        <v>7</v>
      </c>
      <c r="O161" s="1">
        <v>3</v>
      </c>
      <c r="P161" s="1">
        <v>1</v>
      </c>
      <c r="Q161" s="1">
        <v>3</v>
      </c>
      <c r="R161" s="1">
        <v>10</v>
      </c>
      <c r="S161" s="1">
        <v>9</v>
      </c>
      <c r="T161" s="1">
        <f t="shared" si="42"/>
        <v>1</v>
      </c>
    </row>
    <row r="162" spans="12:20" x14ac:dyDescent="0.25">
      <c r="L162" s="1" t="s">
        <v>585</v>
      </c>
      <c r="M162" s="1">
        <f t="shared" si="40"/>
        <v>0</v>
      </c>
      <c r="N162" s="1">
        <f t="shared" si="41"/>
        <v>2</v>
      </c>
      <c r="O162" s="1">
        <v>0</v>
      </c>
      <c r="P162" s="1">
        <v>0</v>
      </c>
      <c r="Q162" s="1">
        <v>2</v>
      </c>
      <c r="R162" s="1">
        <v>4</v>
      </c>
      <c r="S162" s="1">
        <v>6</v>
      </c>
      <c r="T162" s="1">
        <f t="shared" si="42"/>
        <v>-2</v>
      </c>
    </row>
    <row r="163" spans="12:20" x14ac:dyDescent="0.25">
      <c r="L163" s="1" t="s">
        <v>585</v>
      </c>
      <c r="M163" s="1">
        <f t="shared" si="40"/>
        <v>4</v>
      </c>
      <c r="N163" s="1">
        <f t="shared" si="41"/>
        <v>4</v>
      </c>
      <c r="O163" s="1">
        <v>1</v>
      </c>
      <c r="P163" s="1">
        <v>2</v>
      </c>
      <c r="Q163" s="1">
        <v>1</v>
      </c>
      <c r="R163" s="1">
        <v>5</v>
      </c>
      <c r="S163" s="1">
        <v>7</v>
      </c>
      <c r="T163" s="1">
        <f t="shared" si="42"/>
        <v>-2</v>
      </c>
    </row>
    <row r="164" spans="12:20" x14ac:dyDescent="0.25">
      <c r="L164" s="1" t="s">
        <v>585</v>
      </c>
      <c r="M164" s="1">
        <f t="shared" si="40"/>
        <v>9</v>
      </c>
      <c r="N164" s="1">
        <f t="shared" si="41"/>
        <v>8</v>
      </c>
      <c r="O164" s="1">
        <v>4</v>
      </c>
      <c r="P164" s="1">
        <v>1</v>
      </c>
      <c r="Q164" s="1">
        <v>3</v>
      </c>
      <c r="R164" s="1">
        <v>9</v>
      </c>
      <c r="S164" s="1">
        <v>11</v>
      </c>
      <c r="T164" s="1">
        <f t="shared" si="42"/>
        <v>-2</v>
      </c>
    </row>
    <row r="165" spans="12:20" x14ac:dyDescent="0.25">
      <c r="L165" s="1" t="s">
        <v>584</v>
      </c>
      <c r="M165" s="1">
        <f t="shared" si="40"/>
        <v>6</v>
      </c>
      <c r="N165" s="1">
        <f t="shared" si="41"/>
        <v>6</v>
      </c>
      <c r="O165" s="1">
        <v>1</v>
      </c>
      <c r="P165" s="1">
        <v>4</v>
      </c>
      <c r="Q165" s="1">
        <v>1</v>
      </c>
      <c r="R165" s="1">
        <v>4</v>
      </c>
      <c r="S165" s="1">
        <v>4</v>
      </c>
      <c r="T165" s="1">
        <f t="shared" si="42"/>
        <v>0</v>
      </c>
    </row>
    <row r="166" spans="12:20" x14ac:dyDescent="0.25">
      <c r="L166" s="1" t="s">
        <v>583</v>
      </c>
      <c r="M166" s="1">
        <f t="shared" si="40"/>
        <v>1</v>
      </c>
      <c r="N166" s="1">
        <f t="shared" si="41"/>
        <v>2</v>
      </c>
      <c r="O166" s="1">
        <v>0</v>
      </c>
      <c r="P166" s="1">
        <v>1</v>
      </c>
      <c r="Q166" s="1">
        <v>1</v>
      </c>
      <c r="R166" s="1">
        <v>1</v>
      </c>
      <c r="S166" s="1">
        <v>4</v>
      </c>
      <c r="T166" s="1">
        <f t="shared" si="42"/>
        <v>-3</v>
      </c>
    </row>
    <row r="167" spans="12:20" x14ac:dyDescent="0.25">
      <c r="L167" s="1" t="s">
        <v>583</v>
      </c>
      <c r="M167" s="1">
        <f t="shared" si="40"/>
        <v>8</v>
      </c>
      <c r="N167" s="1">
        <f t="shared" si="41"/>
        <v>8</v>
      </c>
      <c r="O167" s="1">
        <v>3</v>
      </c>
      <c r="P167" s="1">
        <v>2</v>
      </c>
      <c r="Q167" s="1">
        <v>3</v>
      </c>
      <c r="R167" s="1">
        <v>12</v>
      </c>
      <c r="S167" s="1">
        <v>15</v>
      </c>
      <c r="T167" s="1">
        <f t="shared" si="42"/>
        <v>-3</v>
      </c>
    </row>
    <row r="168" spans="12:20" x14ac:dyDescent="0.25">
      <c r="L168" s="1" t="s">
        <v>583</v>
      </c>
      <c r="M168" s="1">
        <f t="shared" si="40"/>
        <v>5</v>
      </c>
      <c r="N168" s="1">
        <f t="shared" si="41"/>
        <v>5</v>
      </c>
      <c r="O168" s="1">
        <v>2</v>
      </c>
      <c r="P168" s="1">
        <v>1</v>
      </c>
      <c r="Q168" s="1">
        <v>2</v>
      </c>
      <c r="R168" s="1">
        <v>5</v>
      </c>
      <c r="S168" s="1">
        <v>5</v>
      </c>
      <c r="T168" s="1">
        <f t="shared" si="42"/>
        <v>0</v>
      </c>
    </row>
    <row r="169" spans="12:20" x14ac:dyDescent="0.25">
      <c r="L169" s="1" t="s">
        <v>582</v>
      </c>
      <c r="M169" s="1">
        <f t="shared" si="40"/>
        <v>1</v>
      </c>
      <c r="N169" s="1">
        <f t="shared" si="41"/>
        <v>2</v>
      </c>
      <c r="O169" s="1">
        <v>0</v>
      </c>
      <c r="P169" s="1">
        <v>1</v>
      </c>
      <c r="Q169" s="1">
        <v>1</v>
      </c>
      <c r="R169" s="1">
        <v>2</v>
      </c>
      <c r="S169" s="1">
        <v>3</v>
      </c>
      <c r="T169" s="1">
        <f t="shared" si="42"/>
        <v>-1</v>
      </c>
    </row>
    <row r="170" spans="12:20" x14ac:dyDescent="0.25">
      <c r="L170" s="1" t="s">
        <v>581</v>
      </c>
      <c r="M170" s="1">
        <f t="shared" si="40"/>
        <v>0</v>
      </c>
      <c r="N170" s="1">
        <f t="shared" si="41"/>
        <v>2</v>
      </c>
      <c r="O170" s="1">
        <v>0</v>
      </c>
      <c r="P170" s="1">
        <v>0</v>
      </c>
      <c r="Q170" s="1">
        <v>2</v>
      </c>
      <c r="R170" s="1">
        <v>0</v>
      </c>
      <c r="S170" s="1">
        <v>6</v>
      </c>
      <c r="T170" s="1">
        <f t="shared" si="42"/>
        <v>-6</v>
      </c>
    </row>
    <row r="171" spans="12:20" x14ac:dyDescent="0.25">
      <c r="L171" s="1" t="s">
        <v>580</v>
      </c>
      <c r="M171" s="1">
        <f t="shared" si="40"/>
        <v>9</v>
      </c>
      <c r="N171" s="1">
        <f t="shared" si="41"/>
        <v>6</v>
      </c>
      <c r="O171" s="1">
        <v>4</v>
      </c>
      <c r="P171" s="1">
        <v>1</v>
      </c>
      <c r="Q171" s="1">
        <v>1</v>
      </c>
      <c r="R171" s="1">
        <v>8</v>
      </c>
      <c r="S171" s="1">
        <v>5</v>
      </c>
      <c r="T171" s="1">
        <f t="shared" si="42"/>
        <v>3</v>
      </c>
    </row>
    <row r="172" spans="12:20" x14ac:dyDescent="0.25">
      <c r="L172" s="1" t="s">
        <v>580</v>
      </c>
      <c r="M172" s="1">
        <f t="shared" si="40"/>
        <v>6</v>
      </c>
      <c r="N172" s="1">
        <f t="shared" si="41"/>
        <v>6</v>
      </c>
      <c r="O172" s="1">
        <v>1</v>
      </c>
      <c r="P172" s="1">
        <v>4</v>
      </c>
      <c r="Q172" s="1">
        <v>1</v>
      </c>
      <c r="R172" s="1">
        <v>9</v>
      </c>
      <c r="S172" s="1">
        <v>10</v>
      </c>
      <c r="T172" s="1">
        <f t="shared" si="42"/>
        <v>-1</v>
      </c>
    </row>
    <row r="173" spans="12:20" x14ac:dyDescent="0.25">
      <c r="L173" s="1" t="s">
        <v>579</v>
      </c>
      <c r="M173" s="1">
        <f t="shared" si="40"/>
        <v>5</v>
      </c>
      <c r="N173" s="1">
        <f t="shared" si="41"/>
        <v>5</v>
      </c>
      <c r="O173" s="1">
        <v>2</v>
      </c>
      <c r="P173" s="1">
        <v>1</v>
      </c>
      <c r="Q173" s="1">
        <v>2</v>
      </c>
      <c r="R173" s="1">
        <v>12</v>
      </c>
      <c r="S173" s="1">
        <v>9</v>
      </c>
      <c r="T173" s="1">
        <f t="shared" si="42"/>
        <v>3</v>
      </c>
    </row>
    <row r="174" spans="12:20" x14ac:dyDescent="0.25">
      <c r="L174" s="1" t="s">
        <v>579</v>
      </c>
      <c r="M174" s="1">
        <f t="shared" si="40"/>
        <v>6</v>
      </c>
      <c r="N174" s="1">
        <f t="shared" si="41"/>
        <v>6</v>
      </c>
      <c r="O174" s="1">
        <v>2</v>
      </c>
      <c r="P174" s="1">
        <v>2</v>
      </c>
      <c r="Q174" s="1">
        <v>2</v>
      </c>
      <c r="R174" s="1">
        <v>10</v>
      </c>
      <c r="S174" s="1">
        <v>10</v>
      </c>
      <c r="T174" s="1">
        <f t="shared" si="42"/>
        <v>0</v>
      </c>
    </row>
    <row r="175" spans="12:20" x14ac:dyDescent="0.25">
      <c r="L175" s="1" t="s">
        <v>579</v>
      </c>
      <c r="M175" s="1">
        <f t="shared" si="40"/>
        <v>1</v>
      </c>
      <c r="N175" s="1">
        <f t="shared" si="41"/>
        <v>2</v>
      </c>
      <c r="O175" s="1">
        <v>0</v>
      </c>
      <c r="P175" s="1">
        <v>1</v>
      </c>
      <c r="Q175" s="1">
        <v>1</v>
      </c>
      <c r="R175" s="1">
        <v>1</v>
      </c>
      <c r="S175" s="1">
        <v>3</v>
      </c>
      <c r="T175" s="1">
        <f t="shared" si="42"/>
        <v>-2</v>
      </c>
    </row>
    <row r="176" spans="12:20" x14ac:dyDescent="0.25">
      <c r="L176" s="1" t="s">
        <v>579</v>
      </c>
      <c r="M176" s="1">
        <f t="shared" si="40"/>
        <v>13</v>
      </c>
      <c r="N176" s="1">
        <f t="shared" si="41"/>
        <v>9</v>
      </c>
      <c r="O176" s="1">
        <v>6</v>
      </c>
      <c r="P176" s="1">
        <v>1</v>
      </c>
      <c r="Q176" s="1">
        <v>2</v>
      </c>
      <c r="R176" s="1">
        <v>22</v>
      </c>
      <c r="S176" s="1">
        <v>11</v>
      </c>
      <c r="T176" s="1">
        <f t="shared" si="42"/>
        <v>11</v>
      </c>
    </row>
    <row r="177" spans="12:21" x14ac:dyDescent="0.25">
      <c r="L177" s="1" t="s">
        <v>579</v>
      </c>
      <c r="M177" s="1">
        <f t="shared" ref="M177:M208" si="43">O177*2+P177</f>
        <v>4</v>
      </c>
      <c r="N177" s="1">
        <f t="shared" ref="N177:N208" si="44">O177+P177+Q177</f>
        <v>4</v>
      </c>
      <c r="O177" s="1">
        <v>1</v>
      </c>
      <c r="P177" s="1">
        <v>2</v>
      </c>
      <c r="Q177" s="1">
        <v>1</v>
      </c>
      <c r="R177" s="1">
        <v>4</v>
      </c>
      <c r="S177" s="1">
        <v>2</v>
      </c>
      <c r="T177" s="1">
        <f t="shared" ref="T177:T208" si="45">R177-S177</f>
        <v>2</v>
      </c>
    </row>
    <row r="178" spans="12:21" x14ac:dyDescent="0.25">
      <c r="L178" s="1" t="s">
        <v>579</v>
      </c>
      <c r="M178" s="1">
        <f t="shared" si="43"/>
        <v>8</v>
      </c>
      <c r="N178" s="1">
        <f t="shared" si="44"/>
        <v>7</v>
      </c>
      <c r="O178" s="1">
        <v>3</v>
      </c>
      <c r="P178" s="1">
        <v>2</v>
      </c>
      <c r="Q178" s="1">
        <v>2</v>
      </c>
      <c r="R178" s="1">
        <v>16</v>
      </c>
      <c r="S178" s="1">
        <v>8</v>
      </c>
      <c r="T178" s="1">
        <f t="shared" si="45"/>
        <v>8</v>
      </c>
    </row>
    <row r="179" spans="12:21" x14ac:dyDescent="0.25">
      <c r="L179" s="1" t="s">
        <v>579</v>
      </c>
      <c r="M179" s="1">
        <f t="shared" si="43"/>
        <v>5</v>
      </c>
      <c r="N179" s="1">
        <f t="shared" si="44"/>
        <v>4</v>
      </c>
      <c r="O179" s="1">
        <v>1</v>
      </c>
      <c r="P179" s="1">
        <v>3</v>
      </c>
      <c r="Q179" s="1">
        <v>0</v>
      </c>
      <c r="R179" s="1">
        <v>2</v>
      </c>
      <c r="S179" s="1">
        <v>0</v>
      </c>
      <c r="T179" s="1">
        <f t="shared" si="45"/>
        <v>2</v>
      </c>
    </row>
    <row r="180" spans="12:21" x14ac:dyDescent="0.25">
      <c r="L180" s="1" t="s">
        <v>578</v>
      </c>
      <c r="M180" s="1">
        <f t="shared" si="43"/>
        <v>0</v>
      </c>
      <c r="N180" s="1">
        <f t="shared" si="44"/>
        <v>2</v>
      </c>
      <c r="O180" s="1">
        <v>0</v>
      </c>
      <c r="P180" s="1">
        <v>0</v>
      </c>
      <c r="Q180" s="1">
        <v>2</v>
      </c>
      <c r="R180" s="1">
        <v>2</v>
      </c>
      <c r="S180" s="1">
        <v>6</v>
      </c>
      <c r="T180" s="1">
        <f t="shared" si="45"/>
        <v>-4</v>
      </c>
    </row>
    <row r="181" spans="12:21" x14ac:dyDescent="0.25">
      <c r="L181" s="1" t="s">
        <v>577</v>
      </c>
      <c r="M181" s="1">
        <f t="shared" si="43"/>
        <v>0</v>
      </c>
      <c r="N181" s="1">
        <f t="shared" si="44"/>
        <v>2</v>
      </c>
      <c r="O181" s="1">
        <v>0</v>
      </c>
      <c r="P181" s="1">
        <v>0</v>
      </c>
      <c r="Q181" s="1">
        <v>2</v>
      </c>
      <c r="R181" s="1">
        <v>1</v>
      </c>
      <c r="S181" s="1">
        <v>3</v>
      </c>
      <c r="T181" s="1">
        <f t="shared" si="45"/>
        <v>-2</v>
      </c>
    </row>
    <row r="182" spans="12:21" x14ac:dyDescent="0.25">
      <c r="L182" s="1" t="s">
        <v>576</v>
      </c>
      <c r="M182" s="1">
        <f t="shared" si="43"/>
        <v>9</v>
      </c>
      <c r="N182" s="1">
        <f t="shared" si="44"/>
        <v>7</v>
      </c>
      <c r="O182" s="1">
        <v>3</v>
      </c>
      <c r="P182" s="1">
        <v>3</v>
      </c>
      <c r="Q182" s="1">
        <v>1</v>
      </c>
      <c r="R182" s="1">
        <v>13</v>
      </c>
      <c r="S182" s="1">
        <v>12</v>
      </c>
      <c r="T182" s="1">
        <f t="shared" si="45"/>
        <v>1</v>
      </c>
    </row>
    <row r="183" spans="12:21" x14ac:dyDescent="0.25">
      <c r="L183" s="1" t="s">
        <v>575</v>
      </c>
      <c r="M183" s="1">
        <f t="shared" si="43"/>
        <v>1</v>
      </c>
      <c r="N183" s="1">
        <f t="shared" si="44"/>
        <v>2</v>
      </c>
      <c r="O183" s="1">
        <v>0</v>
      </c>
      <c r="P183" s="1">
        <v>1</v>
      </c>
      <c r="Q183" s="1">
        <v>1</v>
      </c>
      <c r="R183" s="1">
        <v>3</v>
      </c>
      <c r="S183" s="1">
        <v>5</v>
      </c>
      <c r="T183" s="1">
        <f t="shared" si="45"/>
        <v>-2</v>
      </c>
    </row>
    <row r="184" spans="12:21" x14ac:dyDescent="0.25">
      <c r="L184" s="1" t="s">
        <v>574</v>
      </c>
      <c r="M184" s="1">
        <f t="shared" si="43"/>
        <v>0</v>
      </c>
      <c r="N184" s="1">
        <f t="shared" si="44"/>
        <v>2</v>
      </c>
      <c r="O184" s="1">
        <v>0</v>
      </c>
      <c r="P184" s="1">
        <v>0</v>
      </c>
      <c r="Q184" s="1">
        <v>2</v>
      </c>
      <c r="R184" s="1">
        <v>2</v>
      </c>
      <c r="S184" s="1">
        <v>4</v>
      </c>
      <c r="T184" s="1">
        <f t="shared" si="45"/>
        <v>-2</v>
      </c>
    </row>
    <row r="185" spans="12:21" x14ac:dyDescent="0.25">
      <c r="L185" s="1" t="s">
        <v>573</v>
      </c>
      <c r="M185" s="1">
        <f t="shared" si="43"/>
        <v>1</v>
      </c>
      <c r="N185" s="1">
        <f t="shared" si="44"/>
        <v>2</v>
      </c>
      <c r="O185" s="1">
        <v>0</v>
      </c>
      <c r="P185" s="1">
        <v>1</v>
      </c>
      <c r="Q185" s="1">
        <v>1</v>
      </c>
      <c r="R185" s="1">
        <v>3</v>
      </c>
      <c r="S185" s="1">
        <v>4</v>
      </c>
      <c r="T185" s="1">
        <f t="shared" si="45"/>
        <v>-1</v>
      </c>
    </row>
    <row r="186" spans="12:21" x14ac:dyDescent="0.25">
      <c r="L186" s="1" t="s">
        <v>572</v>
      </c>
      <c r="M186" s="1">
        <f t="shared" si="43"/>
        <v>0</v>
      </c>
      <c r="N186" s="1">
        <f t="shared" si="44"/>
        <v>2</v>
      </c>
      <c r="O186" s="1">
        <v>0</v>
      </c>
      <c r="P186" s="1">
        <v>0</v>
      </c>
      <c r="Q186" s="1">
        <v>2</v>
      </c>
      <c r="R186" s="1">
        <v>0</v>
      </c>
      <c r="S186" s="1">
        <v>4</v>
      </c>
      <c r="T186" s="1">
        <f t="shared" si="45"/>
        <v>-4</v>
      </c>
    </row>
    <row r="187" spans="12:21" x14ac:dyDescent="0.25">
      <c r="L187" s="1" t="s">
        <v>571</v>
      </c>
      <c r="M187" s="1">
        <f t="shared" si="43"/>
        <v>5</v>
      </c>
      <c r="N187" s="1">
        <f t="shared" si="44"/>
        <v>5</v>
      </c>
      <c r="O187" s="1">
        <v>2</v>
      </c>
      <c r="P187" s="1">
        <v>1</v>
      </c>
      <c r="Q187" s="1">
        <v>2</v>
      </c>
      <c r="R187" s="1">
        <v>8</v>
      </c>
      <c r="S187" s="1">
        <v>10</v>
      </c>
      <c r="T187" s="1">
        <f t="shared" si="45"/>
        <v>-2</v>
      </c>
    </row>
    <row r="188" spans="12:21" x14ac:dyDescent="0.25">
      <c r="L188" s="1" t="s">
        <v>570</v>
      </c>
      <c r="M188" s="1">
        <f t="shared" si="43"/>
        <v>2</v>
      </c>
      <c r="N188" s="1">
        <f t="shared" si="44"/>
        <v>3</v>
      </c>
      <c r="O188" s="1">
        <v>1</v>
      </c>
      <c r="P188" s="1">
        <v>0</v>
      </c>
      <c r="Q188" s="1">
        <v>2</v>
      </c>
      <c r="R188" s="1">
        <v>5</v>
      </c>
      <c r="S188" s="1">
        <v>11</v>
      </c>
      <c r="T188" s="1">
        <f t="shared" si="45"/>
        <v>-6</v>
      </c>
    </row>
    <row r="189" spans="12:21" x14ac:dyDescent="0.25">
      <c r="L189" s="1" t="s">
        <v>570</v>
      </c>
      <c r="M189" s="1">
        <f t="shared" si="43"/>
        <v>3</v>
      </c>
      <c r="N189" s="1">
        <f t="shared" si="44"/>
        <v>4</v>
      </c>
      <c r="O189" s="1">
        <v>1</v>
      </c>
      <c r="P189" s="1">
        <v>1</v>
      </c>
      <c r="Q189" s="1">
        <v>2</v>
      </c>
      <c r="R189" s="1">
        <v>7</v>
      </c>
      <c r="S189" s="1">
        <v>8</v>
      </c>
      <c r="T189" s="1">
        <f t="shared" si="45"/>
        <v>-1</v>
      </c>
    </row>
    <row r="190" spans="12:21" x14ac:dyDescent="0.25">
      <c r="L190" s="1" t="s">
        <v>570</v>
      </c>
      <c r="M190" s="1">
        <f t="shared" si="43"/>
        <v>4</v>
      </c>
      <c r="N190" s="1">
        <f t="shared" si="44"/>
        <v>4</v>
      </c>
      <c r="O190" s="1">
        <v>1</v>
      </c>
      <c r="P190" s="1">
        <v>2</v>
      </c>
      <c r="Q190" s="1">
        <v>1</v>
      </c>
      <c r="R190" s="1">
        <v>5</v>
      </c>
      <c r="S190" s="1">
        <v>6</v>
      </c>
      <c r="T190" s="1">
        <f t="shared" si="45"/>
        <v>-1</v>
      </c>
    </row>
    <row r="191" spans="12:21" x14ac:dyDescent="0.25">
      <c r="L191" s="1" t="s">
        <v>570</v>
      </c>
      <c r="M191" s="1">
        <f t="shared" si="43"/>
        <v>6</v>
      </c>
      <c r="N191" s="1">
        <f t="shared" si="44"/>
        <v>6</v>
      </c>
      <c r="O191" s="1">
        <v>2</v>
      </c>
      <c r="P191" s="1">
        <v>2</v>
      </c>
      <c r="Q191" s="1">
        <v>2</v>
      </c>
      <c r="R191" s="1">
        <v>7</v>
      </c>
      <c r="S191" s="1">
        <v>6</v>
      </c>
      <c r="T191" s="1">
        <f t="shared" si="45"/>
        <v>1</v>
      </c>
    </row>
    <row r="192" spans="12:21" x14ac:dyDescent="0.25">
      <c r="L192" s="1" t="s">
        <v>570</v>
      </c>
      <c r="M192" s="1">
        <f t="shared" si="43"/>
        <v>7</v>
      </c>
      <c r="N192" s="1">
        <f t="shared" si="44"/>
        <v>7</v>
      </c>
      <c r="O192" s="1">
        <v>2</v>
      </c>
      <c r="P192" s="1">
        <v>3</v>
      </c>
      <c r="Q192" s="1">
        <v>2</v>
      </c>
      <c r="R192" s="1">
        <v>7</v>
      </c>
      <c r="S192" s="1">
        <v>8</v>
      </c>
      <c r="T192" s="1">
        <f t="shared" si="45"/>
        <v>-1</v>
      </c>
      <c r="U192" s="1" t="s">
        <v>569</v>
      </c>
    </row>
    <row r="193" spans="12:20" x14ac:dyDescent="0.25">
      <c r="L193" s="1" t="s">
        <v>568</v>
      </c>
      <c r="M193" s="1">
        <f t="shared" si="43"/>
        <v>1</v>
      </c>
      <c r="N193" s="1">
        <f t="shared" si="44"/>
        <v>2</v>
      </c>
      <c r="O193" s="1">
        <v>0</v>
      </c>
      <c r="P193" s="1">
        <v>1</v>
      </c>
      <c r="Q193" s="1">
        <v>1</v>
      </c>
      <c r="R193" s="1">
        <v>3</v>
      </c>
      <c r="S193" s="1">
        <v>7</v>
      </c>
      <c r="T193" s="1">
        <f t="shared" si="45"/>
        <v>-4</v>
      </c>
    </row>
    <row r="194" spans="12:20" x14ac:dyDescent="0.25">
      <c r="L194" s="1" t="s">
        <v>568</v>
      </c>
      <c r="M194" s="1">
        <f t="shared" si="43"/>
        <v>3</v>
      </c>
      <c r="N194" s="1">
        <f t="shared" si="44"/>
        <v>4</v>
      </c>
      <c r="O194" s="1">
        <v>1</v>
      </c>
      <c r="P194" s="1">
        <v>1</v>
      </c>
      <c r="Q194" s="1">
        <v>2</v>
      </c>
      <c r="R194" s="1">
        <v>4</v>
      </c>
      <c r="S194" s="1">
        <v>6</v>
      </c>
      <c r="T194" s="1">
        <f t="shared" si="45"/>
        <v>-2</v>
      </c>
    </row>
    <row r="195" spans="12:20" x14ac:dyDescent="0.25">
      <c r="L195" s="1" t="s">
        <v>568</v>
      </c>
      <c r="M195" s="1">
        <f t="shared" si="43"/>
        <v>9</v>
      </c>
      <c r="N195" s="1">
        <f t="shared" si="44"/>
        <v>8</v>
      </c>
      <c r="O195" s="1">
        <v>4</v>
      </c>
      <c r="P195" s="1">
        <v>1</v>
      </c>
      <c r="Q195" s="1">
        <v>3</v>
      </c>
      <c r="R195" s="1">
        <v>10</v>
      </c>
      <c r="S195" s="1">
        <v>11</v>
      </c>
      <c r="T195" s="1">
        <f t="shared" si="45"/>
        <v>-1</v>
      </c>
    </row>
    <row r="196" spans="12:20" x14ac:dyDescent="0.25">
      <c r="L196" s="1" t="s">
        <v>567</v>
      </c>
      <c r="M196" s="1">
        <f t="shared" si="43"/>
        <v>5</v>
      </c>
      <c r="N196" s="1">
        <f t="shared" si="44"/>
        <v>4</v>
      </c>
      <c r="O196" s="1">
        <v>2</v>
      </c>
      <c r="P196" s="1">
        <v>1</v>
      </c>
      <c r="Q196" s="1">
        <v>1</v>
      </c>
      <c r="R196" s="1">
        <v>8</v>
      </c>
      <c r="S196" s="1">
        <v>7</v>
      </c>
      <c r="T196" s="1">
        <f t="shared" si="45"/>
        <v>1</v>
      </c>
    </row>
    <row r="197" spans="12:20" x14ac:dyDescent="0.25">
      <c r="L197" s="1" t="s">
        <v>566</v>
      </c>
      <c r="M197" s="1">
        <f t="shared" si="43"/>
        <v>1</v>
      </c>
      <c r="N197" s="1">
        <f t="shared" si="44"/>
        <v>2</v>
      </c>
      <c r="O197" s="1">
        <v>0</v>
      </c>
      <c r="P197" s="1">
        <v>1</v>
      </c>
      <c r="Q197" s="1">
        <v>1</v>
      </c>
      <c r="R197" s="1">
        <v>1</v>
      </c>
      <c r="S197" s="1">
        <v>3</v>
      </c>
      <c r="T197" s="1">
        <f t="shared" si="45"/>
        <v>-2</v>
      </c>
    </row>
    <row r="198" spans="12:20" x14ac:dyDescent="0.25">
      <c r="L198" s="1" t="s">
        <v>566</v>
      </c>
      <c r="M198" s="1">
        <f t="shared" si="43"/>
        <v>0</v>
      </c>
      <c r="N198" s="1">
        <f t="shared" si="44"/>
        <v>2</v>
      </c>
      <c r="O198" s="1">
        <v>0</v>
      </c>
      <c r="P198" s="1">
        <v>0</v>
      </c>
      <c r="Q198" s="1">
        <v>2</v>
      </c>
      <c r="R198" s="1">
        <v>1</v>
      </c>
      <c r="S198" s="1">
        <v>4</v>
      </c>
      <c r="T198" s="1">
        <f t="shared" si="45"/>
        <v>-3</v>
      </c>
    </row>
    <row r="199" spans="12:20" x14ac:dyDescent="0.25">
      <c r="L199" s="1" t="s">
        <v>565</v>
      </c>
      <c r="M199" s="1">
        <f t="shared" si="43"/>
        <v>1</v>
      </c>
      <c r="N199" s="1">
        <f t="shared" si="44"/>
        <v>2</v>
      </c>
      <c r="O199" s="1">
        <v>0</v>
      </c>
      <c r="P199" s="1">
        <v>1</v>
      </c>
      <c r="Q199" s="1">
        <v>1</v>
      </c>
      <c r="R199" s="1">
        <v>0</v>
      </c>
      <c r="S199" s="1">
        <v>1</v>
      </c>
      <c r="T199" s="1">
        <f t="shared" si="45"/>
        <v>-1</v>
      </c>
    </row>
    <row r="200" spans="12:20" x14ac:dyDescent="0.25">
      <c r="L200" s="1" t="s">
        <v>565</v>
      </c>
      <c r="M200" s="1">
        <f t="shared" si="43"/>
        <v>6</v>
      </c>
      <c r="N200" s="1">
        <f t="shared" si="44"/>
        <v>5</v>
      </c>
      <c r="O200" s="1">
        <v>3</v>
      </c>
      <c r="P200" s="1">
        <v>0</v>
      </c>
      <c r="Q200" s="1">
        <v>2</v>
      </c>
      <c r="R200" s="1">
        <v>12</v>
      </c>
      <c r="S200" s="1">
        <v>6</v>
      </c>
      <c r="T200" s="1">
        <f t="shared" si="45"/>
        <v>6</v>
      </c>
    </row>
    <row r="201" spans="12:20" x14ac:dyDescent="0.25">
      <c r="L201" s="1" t="s">
        <v>565</v>
      </c>
      <c r="M201" s="1">
        <f t="shared" si="43"/>
        <v>13</v>
      </c>
      <c r="N201" s="1">
        <f t="shared" si="44"/>
        <v>9</v>
      </c>
      <c r="O201" s="1">
        <v>6</v>
      </c>
      <c r="P201" s="1">
        <v>1</v>
      </c>
      <c r="Q201" s="1">
        <v>2</v>
      </c>
      <c r="R201" s="1">
        <v>18</v>
      </c>
      <c r="S201" s="1">
        <v>12</v>
      </c>
      <c r="T201" s="1">
        <f t="shared" si="45"/>
        <v>6</v>
      </c>
    </row>
    <row r="202" spans="12:20" x14ac:dyDescent="0.25">
      <c r="L202" s="1" t="s">
        <v>565</v>
      </c>
      <c r="M202" s="1">
        <f t="shared" si="43"/>
        <v>10</v>
      </c>
      <c r="N202" s="1">
        <f t="shared" si="44"/>
        <v>8</v>
      </c>
      <c r="O202" s="1">
        <v>4</v>
      </c>
      <c r="P202" s="1">
        <v>2</v>
      </c>
      <c r="Q202" s="1">
        <v>2</v>
      </c>
      <c r="R202" s="1">
        <v>15</v>
      </c>
      <c r="S202" s="1">
        <v>11</v>
      </c>
      <c r="T202" s="1">
        <f t="shared" si="45"/>
        <v>4</v>
      </c>
    </row>
    <row r="203" spans="12:20" x14ac:dyDescent="0.25">
      <c r="L203" s="1" t="s">
        <v>565</v>
      </c>
      <c r="M203" s="1">
        <f t="shared" si="43"/>
        <v>12</v>
      </c>
      <c r="N203" s="1">
        <f t="shared" si="44"/>
        <v>11</v>
      </c>
      <c r="O203" s="1">
        <v>5</v>
      </c>
      <c r="P203" s="1">
        <v>2</v>
      </c>
      <c r="Q203" s="1">
        <v>4</v>
      </c>
      <c r="R203" s="1">
        <v>14</v>
      </c>
      <c r="S203" s="1">
        <v>12</v>
      </c>
      <c r="T203" s="1">
        <f t="shared" si="45"/>
        <v>2</v>
      </c>
    </row>
    <row r="204" spans="12:20" x14ac:dyDescent="0.25">
      <c r="L204" s="1" t="s">
        <v>565</v>
      </c>
      <c r="M204" s="1">
        <f t="shared" si="43"/>
        <v>2</v>
      </c>
      <c r="N204" s="1">
        <f t="shared" si="44"/>
        <v>3</v>
      </c>
      <c r="O204" s="1">
        <v>1</v>
      </c>
      <c r="P204" s="1">
        <v>0</v>
      </c>
      <c r="Q204" s="1">
        <v>2</v>
      </c>
      <c r="R204" s="1">
        <v>3</v>
      </c>
      <c r="S204" s="1">
        <v>4</v>
      </c>
      <c r="T204" s="1">
        <f t="shared" si="45"/>
        <v>-1</v>
      </c>
    </row>
    <row r="205" spans="12:20" x14ac:dyDescent="0.25">
      <c r="L205" s="1" t="s">
        <v>564</v>
      </c>
      <c r="M205" s="1">
        <f t="shared" si="43"/>
        <v>3</v>
      </c>
      <c r="N205" s="1">
        <f t="shared" si="44"/>
        <v>4</v>
      </c>
      <c r="O205" s="1">
        <v>1</v>
      </c>
      <c r="P205" s="1">
        <v>1</v>
      </c>
      <c r="Q205" s="1">
        <v>2</v>
      </c>
      <c r="R205" s="1">
        <v>3</v>
      </c>
      <c r="S205" s="1">
        <v>9</v>
      </c>
      <c r="T205" s="1">
        <f t="shared" si="45"/>
        <v>-6</v>
      </c>
    </row>
    <row r="206" spans="12:20" x14ac:dyDescent="0.25">
      <c r="L206" s="1" t="s">
        <v>563</v>
      </c>
      <c r="M206" s="1">
        <f t="shared" si="43"/>
        <v>0</v>
      </c>
      <c r="N206" s="1">
        <f t="shared" si="44"/>
        <v>2</v>
      </c>
      <c r="O206" s="1">
        <v>0</v>
      </c>
      <c r="P206" s="1">
        <v>0</v>
      </c>
      <c r="Q206" s="1">
        <v>2</v>
      </c>
      <c r="R206" s="1">
        <v>1</v>
      </c>
      <c r="S206" s="1">
        <v>5</v>
      </c>
      <c r="T206" s="1">
        <f t="shared" si="45"/>
        <v>-4</v>
      </c>
    </row>
    <row r="207" spans="12:20" x14ac:dyDescent="0.25">
      <c r="L207" s="1" t="s">
        <v>562</v>
      </c>
      <c r="M207" s="1">
        <f t="shared" si="43"/>
        <v>4</v>
      </c>
      <c r="N207" s="1">
        <f t="shared" si="44"/>
        <v>4</v>
      </c>
      <c r="O207" s="1">
        <v>2</v>
      </c>
      <c r="P207" s="1">
        <v>0</v>
      </c>
      <c r="Q207" s="1">
        <v>2</v>
      </c>
      <c r="R207" s="1">
        <v>5</v>
      </c>
      <c r="S207" s="1">
        <v>9</v>
      </c>
      <c r="T207" s="1">
        <f t="shared" si="45"/>
        <v>-4</v>
      </c>
    </row>
    <row r="208" spans="12:20" x14ac:dyDescent="0.25">
      <c r="L208" s="1" t="s">
        <v>142</v>
      </c>
      <c r="M208" s="1">
        <f t="shared" si="43"/>
        <v>7</v>
      </c>
      <c r="N208" s="1">
        <f t="shared" si="44"/>
        <v>4</v>
      </c>
      <c r="O208" s="1">
        <v>3</v>
      </c>
      <c r="P208" s="1">
        <v>1</v>
      </c>
      <c r="Q208" s="1">
        <v>0</v>
      </c>
      <c r="R208" s="1">
        <v>12</v>
      </c>
      <c r="S208" s="1">
        <v>3</v>
      </c>
      <c r="T208" s="1">
        <f t="shared" si="45"/>
        <v>9</v>
      </c>
    </row>
    <row r="209" spans="12:20" x14ac:dyDescent="0.25">
      <c r="L209" s="1" t="s">
        <v>561</v>
      </c>
      <c r="M209" s="1">
        <f t="shared" ref="M209:M240" si="46">O209*2+P209</f>
        <v>8</v>
      </c>
      <c r="N209" s="1">
        <f t="shared" ref="N209:N240" si="47">O209+P209+Q209</f>
        <v>7</v>
      </c>
      <c r="O209" s="1">
        <v>3</v>
      </c>
      <c r="P209" s="1">
        <v>2</v>
      </c>
      <c r="Q209" s="1">
        <v>2</v>
      </c>
      <c r="R209" s="1">
        <v>13</v>
      </c>
      <c r="S209" s="1">
        <v>8</v>
      </c>
      <c r="T209" s="1">
        <f t="shared" ref="T209:T240" si="48">R209-S209</f>
        <v>5</v>
      </c>
    </row>
    <row r="210" spans="12:20" x14ac:dyDescent="0.25">
      <c r="L210" s="1" t="s">
        <v>561</v>
      </c>
      <c r="M210" s="1">
        <f t="shared" si="46"/>
        <v>0</v>
      </c>
      <c r="N210" s="1">
        <f t="shared" si="47"/>
        <v>2</v>
      </c>
      <c r="O210" s="1">
        <v>0</v>
      </c>
      <c r="P210" s="1">
        <v>0</v>
      </c>
      <c r="Q210" s="1">
        <v>2</v>
      </c>
      <c r="R210" s="1">
        <v>2</v>
      </c>
      <c r="S210" s="1">
        <v>7</v>
      </c>
      <c r="T210" s="1">
        <f t="shared" si="48"/>
        <v>-5</v>
      </c>
    </row>
    <row r="211" spans="12:20" x14ac:dyDescent="0.25">
      <c r="L211" s="1" t="s">
        <v>561</v>
      </c>
      <c r="M211" s="1">
        <f t="shared" si="46"/>
        <v>5</v>
      </c>
      <c r="N211" s="1">
        <f t="shared" si="47"/>
        <v>5</v>
      </c>
      <c r="O211" s="1">
        <v>2</v>
      </c>
      <c r="P211" s="1">
        <v>1</v>
      </c>
      <c r="Q211" s="1">
        <v>2</v>
      </c>
      <c r="R211" s="1">
        <v>10</v>
      </c>
      <c r="S211" s="1">
        <v>11</v>
      </c>
      <c r="T211" s="1">
        <f t="shared" si="48"/>
        <v>-1</v>
      </c>
    </row>
    <row r="212" spans="12:20" x14ac:dyDescent="0.25">
      <c r="L212" s="1" t="s">
        <v>561</v>
      </c>
      <c r="M212" s="1">
        <f t="shared" si="46"/>
        <v>2</v>
      </c>
      <c r="N212" s="1">
        <f t="shared" si="47"/>
        <v>3</v>
      </c>
      <c r="O212" s="1">
        <v>0</v>
      </c>
      <c r="P212" s="1">
        <v>2</v>
      </c>
      <c r="Q212" s="1">
        <v>1</v>
      </c>
      <c r="R212" s="1">
        <v>0</v>
      </c>
      <c r="S212" s="1">
        <v>3</v>
      </c>
      <c r="T212" s="1">
        <f t="shared" si="48"/>
        <v>-3</v>
      </c>
    </row>
    <row r="213" spans="12:20" x14ac:dyDescent="0.25">
      <c r="L213" s="1" t="s">
        <v>561</v>
      </c>
      <c r="M213" s="1">
        <f t="shared" si="46"/>
        <v>8</v>
      </c>
      <c r="N213" s="1">
        <f t="shared" si="47"/>
        <v>6</v>
      </c>
      <c r="O213" s="1">
        <v>4</v>
      </c>
      <c r="P213" s="1">
        <v>0</v>
      </c>
      <c r="Q213" s="1">
        <v>2</v>
      </c>
      <c r="R213" s="1">
        <v>12</v>
      </c>
      <c r="S213" s="1">
        <v>7</v>
      </c>
      <c r="T213" s="1">
        <f t="shared" si="48"/>
        <v>5</v>
      </c>
    </row>
    <row r="214" spans="12:20" x14ac:dyDescent="0.25">
      <c r="L214" s="5" t="s">
        <v>561</v>
      </c>
      <c r="M214" s="1">
        <f t="shared" si="46"/>
        <v>0</v>
      </c>
      <c r="N214" s="1">
        <f t="shared" si="47"/>
        <v>0</v>
      </c>
      <c r="O214" s="5"/>
      <c r="P214" s="5"/>
      <c r="Q214" s="5"/>
      <c r="R214" s="5"/>
      <c r="S214" s="5"/>
      <c r="T214" s="1">
        <f t="shared" si="48"/>
        <v>0</v>
      </c>
    </row>
    <row r="215" spans="12:20" x14ac:dyDescent="0.25">
      <c r="L215" s="1" t="s">
        <v>560</v>
      </c>
      <c r="M215" s="1">
        <f t="shared" si="46"/>
        <v>1</v>
      </c>
      <c r="N215" s="1">
        <f t="shared" si="47"/>
        <v>2</v>
      </c>
      <c r="O215" s="1">
        <v>0</v>
      </c>
      <c r="P215" s="1">
        <v>1</v>
      </c>
      <c r="Q215" s="1">
        <v>1</v>
      </c>
      <c r="R215" s="1">
        <v>1</v>
      </c>
      <c r="S215" s="1">
        <v>6</v>
      </c>
      <c r="T215" s="1">
        <f t="shared" si="48"/>
        <v>-5</v>
      </c>
    </row>
    <row r="216" spans="12:20" x14ac:dyDescent="0.25">
      <c r="L216" s="1" t="s">
        <v>559</v>
      </c>
      <c r="M216" s="1">
        <f t="shared" si="46"/>
        <v>0</v>
      </c>
      <c r="N216" s="1">
        <f t="shared" si="47"/>
        <v>2</v>
      </c>
      <c r="O216" s="1">
        <v>0</v>
      </c>
      <c r="P216" s="1">
        <v>0</v>
      </c>
      <c r="Q216" s="1">
        <v>2</v>
      </c>
      <c r="R216" s="1">
        <v>4</v>
      </c>
      <c r="S216" s="1">
        <v>7</v>
      </c>
      <c r="T216" s="1">
        <f t="shared" si="48"/>
        <v>-3</v>
      </c>
    </row>
    <row r="217" spans="12:20" x14ac:dyDescent="0.25">
      <c r="L217" s="1" t="s">
        <v>558</v>
      </c>
      <c r="M217" s="1">
        <f t="shared" si="46"/>
        <v>5</v>
      </c>
      <c r="N217" s="1">
        <f t="shared" si="47"/>
        <v>5</v>
      </c>
      <c r="O217" s="1">
        <v>1</v>
      </c>
      <c r="P217" s="1">
        <v>3</v>
      </c>
      <c r="Q217" s="1">
        <v>1</v>
      </c>
      <c r="R217" s="1">
        <v>7</v>
      </c>
      <c r="S217" s="1">
        <v>8</v>
      </c>
      <c r="T217" s="1">
        <f t="shared" si="48"/>
        <v>-1</v>
      </c>
    </row>
    <row r="218" spans="12:20" x14ac:dyDescent="0.25">
      <c r="L218" s="1" t="s">
        <v>558</v>
      </c>
      <c r="M218" s="1">
        <f t="shared" si="46"/>
        <v>4</v>
      </c>
      <c r="N218" s="1">
        <f t="shared" si="47"/>
        <v>4</v>
      </c>
      <c r="O218" s="1">
        <v>2</v>
      </c>
      <c r="P218" s="1">
        <v>0</v>
      </c>
      <c r="Q218" s="1">
        <v>2</v>
      </c>
      <c r="R218" s="1">
        <v>4</v>
      </c>
      <c r="S218" s="1">
        <v>4</v>
      </c>
      <c r="T218" s="1">
        <f t="shared" si="48"/>
        <v>0</v>
      </c>
    </row>
    <row r="219" spans="12:20" x14ac:dyDescent="0.25">
      <c r="L219" s="1" t="s">
        <v>558</v>
      </c>
      <c r="M219" s="1">
        <f t="shared" si="46"/>
        <v>6</v>
      </c>
      <c r="N219" s="1">
        <f t="shared" si="47"/>
        <v>6</v>
      </c>
      <c r="O219" s="1">
        <v>2</v>
      </c>
      <c r="P219" s="1">
        <v>2</v>
      </c>
      <c r="Q219" s="1">
        <v>2</v>
      </c>
      <c r="R219" s="1">
        <v>7</v>
      </c>
      <c r="S219" s="1">
        <v>12</v>
      </c>
      <c r="T219" s="1">
        <f t="shared" si="48"/>
        <v>-5</v>
      </c>
    </row>
    <row r="220" spans="12:20" x14ac:dyDescent="0.25">
      <c r="L220" s="1" t="s">
        <v>558</v>
      </c>
      <c r="M220" s="1">
        <f t="shared" si="46"/>
        <v>8</v>
      </c>
      <c r="N220" s="1">
        <f t="shared" si="47"/>
        <v>7</v>
      </c>
      <c r="O220" s="1">
        <v>3</v>
      </c>
      <c r="P220" s="1">
        <v>2</v>
      </c>
      <c r="Q220" s="1">
        <v>2</v>
      </c>
      <c r="R220" s="1">
        <v>13</v>
      </c>
      <c r="S220" s="1">
        <v>6</v>
      </c>
      <c r="T220" s="1">
        <f t="shared" si="48"/>
        <v>7</v>
      </c>
    </row>
    <row r="221" spans="12:20" x14ac:dyDescent="0.25">
      <c r="L221" s="1" t="s">
        <v>558</v>
      </c>
      <c r="M221" s="1">
        <f t="shared" si="46"/>
        <v>6</v>
      </c>
      <c r="N221" s="1">
        <f t="shared" si="47"/>
        <v>6</v>
      </c>
      <c r="O221" s="1">
        <v>3</v>
      </c>
      <c r="P221" s="1">
        <v>0</v>
      </c>
      <c r="Q221" s="1">
        <v>3</v>
      </c>
      <c r="R221" s="1">
        <v>9</v>
      </c>
      <c r="S221" s="1">
        <v>9</v>
      </c>
      <c r="T221" s="1">
        <f t="shared" si="48"/>
        <v>0</v>
      </c>
    </row>
    <row r="222" spans="12:20" x14ac:dyDescent="0.25">
      <c r="L222" s="1" t="s">
        <v>558</v>
      </c>
      <c r="M222" s="1">
        <f t="shared" si="46"/>
        <v>3</v>
      </c>
      <c r="N222" s="1">
        <f t="shared" si="47"/>
        <v>4</v>
      </c>
      <c r="O222" s="1">
        <v>1</v>
      </c>
      <c r="P222" s="1">
        <v>1</v>
      </c>
      <c r="Q222" s="1">
        <v>2</v>
      </c>
      <c r="R222" s="1">
        <v>8</v>
      </c>
      <c r="S222" s="1">
        <v>6</v>
      </c>
      <c r="T222" s="1">
        <f t="shared" si="48"/>
        <v>2</v>
      </c>
    </row>
    <row r="223" spans="12:20" x14ac:dyDescent="0.25">
      <c r="L223" s="1" t="s">
        <v>557</v>
      </c>
      <c r="M223" s="1">
        <f t="shared" si="46"/>
        <v>1</v>
      </c>
      <c r="N223" s="1">
        <f t="shared" si="47"/>
        <v>4</v>
      </c>
      <c r="O223" s="1">
        <v>0</v>
      </c>
      <c r="P223" s="1">
        <v>1</v>
      </c>
      <c r="Q223" s="1">
        <v>3</v>
      </c>
      <c r="R223" s="1">
        <v>6</v>
      </c>
      <c r="S223" s="1">
        <v>16</v>
      </c>
      <c r="T223" s="1">
        <f t="shared" si="48"/>
        <v>-10</v>
      </c>
    </row>
    <row r="224" spans="12:20" x14ac:dyDescent="0.25">
      <c r="L224" s="1" t="s">
        <v>556</v>
      </c>
      <c r="M224" s="1">
        <f t="shared" si="46"/>
        <v>3</v>
      </c>
      <c r="N224" s="1">
        <f t="shared" si="47"/>
        <v>4</v>
      </c>
      <c r="O224" s="1">
        <v>1</v>
      </c>
      <c r="P224" s="1">
        <v>1</v>
      </c>
      <c r="Q224" s="1">
        <v>2</v>
      </c>
      <c r="R224" s="1">
        <v>4</v>
      </c>
      <c r="S224" s="1">
        <v>4</v>
      </c>
      <c r="T224" s="1">
        <f t="shared" si="48"/>
        <v>0</v>
      </c>
    </row>
    <row r="225" spans="12:20" x14ac:dyDescent="0.25">
      <c r="L225" s="1" t="s">
        <v>556</v>
      </c>
      <c r="M225" s="1">
        <f t="shared" si="46"/>
        <v>9</v>
      </c>
      <c r="N225" s="1">
        <f t="shared" si="47"/>
        <v>6</v>
      </c>
      <c r="O225" s="1">
        <v>4</v>
      </c>
      <c r="P225" s="1">
        <v>1</v>
      </c>
      <c r="Q225" s="1">
        <v>1</v>
      </c>
      <c r="R225" s="1">
        <v>7</v>
      </c>
      <c r="S225" s="1">
        <v>3</v>
      </c>
      <c r="T225" s="1">
        <f t="shared" si="48"/>
        <v>4</v>
      </c>
    </row>
    <row r="226" spans="12:20" x14ac:dyDescent="0.25">
      <c r="L226" s="1" t="s">
        <v>555</v>
      </c>
      <c r="M226" s="1">
        <f t="shared" si="46"/>
        <v>2</v>
      </c>
      <c r="N226" s="1">
        <f t="shared" si="47"/>
        <v>3</v>
      </c>
      <c r="O226" s="1">
        <v>1</v>
      </c>
      <c r="P226" s="1">
        <v>0</v>
      </c>
      <c r="Q226" s="1">
        <v>2</v>
      </c>
      <c r="R226" s="1">
        <v>3</v>
      </c>
      <c r="S226" s="1">
        <v>5</v>
      </c>
      <c r="T226" s="1">
        <f t="shared" si="48"/>
        <v>-2</v>
      </c>
    </row>
    <row r="227" spans="12:20" x14ac:dyDescent="0.25">
      <c r="L227" s="1" t="s">
        <v>555</v>
      </c>
      <c r="M227" s="1">
        <f t="shared" si="46"/>
        <v>3</v>
      </c>
      <c r="N227" s="1">
        <f t="shared" si="47"/>
        <v>6</v>
      </c>
      <c r="O227" s="1">
        <v>1</v>
      </c>
      <c r="P227" s="1">
        <v>1</v>
      </c>
      <c r="Q227" s="1">
        <v>4</v>
      </c>
      <c r="R227" s="1">
        <v>3</v>
      </c>
      <c r="S227" s="1">
        <v>10</v>
      </c>
      <c r="T227" s="1">
        <f t="shared" si="48"/>
        <v>-7</v>
      </c>
    </row>
    <row r="228" spans="12:20" x14ac:dyDescent="0.25">
      <c r="L228" s="1" t="s">
        <v>555</v>
      </c>
      <c r="M228" s="1">
        <f t="shared" si="46"/>
        <v>3</v>
      </c>
      <c r="N228" s="1">
        <f t="shared" si="47"/>
        <v>4</v>
      </c>
      <c r="O228" s="1">
        <v>1</v>
      </c>
      <c r="P228" s="1">
        <v>1</v>
      </c>
      <c r="Q228" s="1">
        <v>2</v>
      </c>
      <c r="R228" s="1">
        <v>6</v>
      </c>
      <c r="S228" s="1">
        <v>7</v>
      </c>
      <c r="T228" s="1">
        <f t="shared" si="48"/>
        <v>-1</v>
      </c>
    </row>
    <row r="229" spans="12:20" x14ac:dyDescent="0.25">
      <c r="L229" s="1" t="s">
        <v>554</v>
      </c>
      <c r="M229" s="1">
        <f t="shared" si="46"/>
        <v>5</v>
      </c>
      <c r="N229" s="1">
        <f t="shared" si="47"/>
        <v>5</v>
      </c>
      <c r="O229" s="1">
        <v>2</v>
      </c>
      <c r="P229" s="1">
        <v>1</v>
      </c>
      <c r="Q229" s="1">
        <v>2</v>
      </c>
      <c r="R229" s="1">
        <v>9</v>
      </c>
      <c r="S229" s="1">
        <v>7</v>
      </c>
      <c r="T229" s="1">
        <f t="shared" si="48"/>
        <v>2</v>
      </c>
    </row>
    <row r="230" spans="12:20" x14ac:dyDescent="0.25">
      <c r="L230" s="1" t="s">
        <v>553</v>
      </c>
      <c r="M230" s="1">
        <f t="shared" si="46"/>
        <v>9</v>
      </c>
      <c r="N230" s="1">
        <f t="shared" si="47"/>
        <v>8</v>
      </c>
      <c r="O230" s="1">
        <v>4</v>
      </c>
      <c r="P230" s="1">
        <v>1</v>
      </c>
      <c r="Q230" s="1">
        <v>3</v>
      </c>
      <c r="R230" s="1">
        <v>17</v>
      </c>
      <c r="S230" s="1">
        <v>13</v>
      </c>
      <c r="T230" s="1">
        <f t="shared" si="48"/>
        <v>4</v>
      </c>
    </row>
    <row r="231" spans="12:20" x14ac:dyDescent="0.25">
      <c r="L231" s="1" t="s">
        <v>552</v>
      </c>
      <c r="M231" s="1">
        <f t="shared" si="46"/>
        <v>5</v>
      </c>
      <c r="N231" s="1">
        <f t="shared" si="47"/>
        <v>4</v>
      </c>
      <c r="O231" s="1">
        <v>2</v>
      </c>
      <c r="P231" s="1">
        <v>1</v>
      </c>
      <c r="Q231" s="1">
        <v>1</v>
      </c>
      <c r="R231" s="1">
        <v>7</v>
      </c>
      <c r="S231" s="1">
        <v>4</v>
      </c>
      <c r="T231" s="1">
        <f t="shared" si="48"/>
        <v>3</v>
      </c>
    </row>
    <row r="232" spans="12:20" x14ac:dyDescent="0.25">
      <c r="L232" s="1" t="s">
        <v>552</v>
      </c>
      <c r="M232" s="1">
        <f t="shared" si="46"/>
        <v>2</v>
      </c>
      <c r="N232" s="1">
        <f t="shared" si="47"/>
        <v>3</v>
      </c>
      <c r="O232" s="1">
        <v>1</v>
      </c>
      <c r="P232" s="1">
        <v>0</v>
      </c>
      <c r="Q232" s="1">
        <v>2</v>
      </c>
      <c r="R232" s="1">
        <v>1</v>
      </c>
      <c r="S232" s="1">
        <v>2</v>
      </c>
      <c r="T232" s="1">
        <f t="shared" si="48"/>
        <v>-1</v>
      </c>
    </row>
    <row r="233" spans="12:20" x14ac:dyDescent="0.25">
      <c r="L233" s="1" t="s">
        <v>551</v>
      </c>
      <c r="M233" s="1">
        <f t="shared" si="46"/>
        <v>8</v>
      </c>
      <c r="N233" s="1">
        <f t="shared" si="47"/>
        <v>8</v>
      </c>
      <c r="O233" s="1">
        <v>3</v>
      </c>
      <c r="P233" s="1">
        <v>2</v>
      </c>
      <c r="Q233" s="1">
        <v>3</v>
      </c>
      <c r="R233" s="1">
        <v>9</v>
      </c>
      <c r="S233" s="1">
        <v>7</v>
      </c>
      <c r="T233" s="1">
        <f t="shared" si="48"/>
        <v>2</v>
      </c>
    </row>
    <row r="234" spans="12:20" x14ac:dyDescent="0.25">
      <c r="L234" s="1" t="s">
        <v>551</v>
      </c>
      <c r="M234" s="1">
        <f t="shared" si="46"/>
        <v>8</v>
      </c>
      <c r="N234" s="1">
        <f t="shared" si="47"/>
        <v>7</v>
      </c>
      <c r="O234" s="1">
        <v>3</v>
      </c>
      <c r="P234" s="1">
        <v>2</v>
      </c>
      <c r="Q234" s="1">
        <v>2</v>
      </c>
      <c r="R234" s="1">
        <v>12</v>
      </c>
      <c r="S234" s="1">
        <v>5</v>
      </c>
      <c r="T234" s="1">
        <f t="shared" si="48"/>
        <v>7</v>
      </c>
    </row>
    <row r="235" spans="12:20" x14ac:dyDescent="0.25">
      <c r="L235" s="1" t="s">
        <v>551</v>
      </c>
      <c r="M235" s="1">
        <f t="shared" si="46"/>
        <v>7</v>
      </c>
      <c r="N235" s="1">
        <f t="shared" si="47"/>
        <v>6</v>
      </c>
      <c r="O235" s="1">
        <v>3</v>
      </c>
      <c r="P235" s="1">
        <v>1</v>
      </c>
      <c r="Q235" s="1">
        <v>2</v>
      </c>
      <c r="R235" s="1">
        <v>8</v>
      </c>
      <c r="S235" s="1">
        <v>3</v>
      </c>
      <c r="T235" s="1">
        <f t="shared" si="48"/>
        <v>5</v>
      </c>
    </row>
    <row r="236" spans="12:20" x14ac:dyDescent="0.25">
      <c r="L236" s="1" t="s">
        <v>550</v>
      </c>
      <c r="M236" s="1">
        <f t="shared" si="46"/>
        <v>4</v>
      </c>
      <c r="N236" s="1">
        <f t="shared" si="47"/>
        <v>4</v>
      </c>
      <c r="O236" s="1">
        <v>1</v>
      </c>
      <c r="P236" s="1">
        <v>2</v>
      </c>
      <c r="Q236" s="1">
        <v>1</v>
      </c>
      <c r="R236" s="1">
        <v>4</v>
      </c>
      <c r="S236" s="1">
        <v>4</v>
      </c>
      <c r="T236" s="1">
        <f t="shared" si="48"/>
        <v>0</v>
      </c>
    </row>
    <row r="237" spans="12:20" x14ac:dyDescent="0.25">
      <c r="L237" s="1" t="s">
        <v>549</v>
      </c>
      <c r="M237" s="1">
        <f t="shared" si="46"/>
        <v>0</v>
      </c>
      <c r="N237" s="1">
        <f t="shared" si="47"/>
        <v>2</v>
      </c>
      <c r="O237" s="1">
        <v>0</v>
      </c>
      <c r="P237" s="1">
        <v>0</v>
      </c>
      <c r="Q237" s="1">
        <v>2</v>
      </c>
      <c r="R237" s="1">
        <v>0</v>
      </c>
      <c r="S237" s="1">
        <v>9</v>
      </c>
      <c r="T237" s="1">
        <f t="shared" si="48"/>
        <v>-9</v>
      </c>
    </row>
    <row r="238" spans="12:20" x14ac:dyDescent="0.25">
      <c r="L238" s="1" t="s">
        <v>548</v>
      </c>
      <c r="M238" s="1">
        <f t="shared" si="46"/>
        <v>1</v>
      </c>
      <c r="N238" s="1">
        <f t="shared" si="47"/>
        <v>2</v>
      </c>
      <c r="O238" s="1">
        <v>0</v>
      </c>
      <c r="P238" s="1">
        <v>1</v>
      </c>
      <c r="Q238" s="1">
        <v>1</v>
      </c>
      <c r="R238" s="1">
        <v>5</v>
      </c>
      <c r="S238" s="1">
        <v>7</v>
      </c>
      <c r="T238" s="1">
        <f t="shared" si="48"/>
        <v>-2</v>
      </c>
    </row>
    <row r="239" spans="12:20" x14ac:dyDescent="0.25">
      <c r="L239" s="1" t="s">
        <v>548</v>
      </c>
      <c r="M239" s="1">
        <f t="shared" si="46"/>
        <v>4</v>
      </c>
      <c r="N239" s="1">
        <f t="shared" si="47"/>
        <v>5</v>
      </c>
      <c r="O239" s="1">
        <v>2</v>
      </c>
      <c r="P239" s="1">
        <v>0</v>
      </c>
      <c r="Q239" s="1">
        <v>3</v>
      </c>
      <c r="R239" s="1">
        <v>5</v>
      </c>
      <c r="S239" s="1">
        <v>8</v>
      </c>
      <c r="T239" s="1">
        <f t="shared" si="48"/>
        <v>-3</v>
      </c>
    </row>
    <row r="240" spans="12:20" x14ac:dyDescent="0.25">
      <c r="L240" s="1" t="s">
        <v>548</v>
      </c>
      <c r="M240" s="1">
        <f t="shared" si="46"/>
        <v>2</v>
      </c>
      <c r="N240" s="1">
        <f t="shared" si="47"/>
        <v>3</v>
      </c>
      <c r="O240" s="1">
        <v>1</v>
      </c>
      <c r="P240" s="1">
        <v>0</v>
      </c>
      <c r="Q240" s="1">
        <v>2</v>
      </c>
      <c r="R240" s="1">
        <v>7</v>
      </c>
      <c r="S240" s="1">
        <v>6</v>
      </c>
      <c r="T240" s="1">
        <f t="shared" si="48"/>
        <v>1</v>
      </c>
    </row>
    <row r="241" spans="12:20" x14ac:dyDescent="0.25">
      <c r="L241" s="1" t="s">
        <v>547</v>
      </c>
      <c r="M241" s="1">
        <f t="shared" ref="M241:M272" si="49">O241*2+P241</f>
        <v>1</v>
      </c>
      <c r="N241" s="1">
        <f t="shared" ref="N241:N272" si="50">O241+P241+Q241</f>
        <v>2</v>
      </c>
      <c r="O241" s="1">
        <v>0</v>
      </c>
      <c r="P241" s="1">
        <v>1</v>
      </c>
      <c r="Q241" s="1">
        <v>1</v>
      </c>
      <c r="R241" s="1">
        <v>4</v>
      </c>
      <c r="S241" s="1">
        <v>5</v>
      </c>
      <c r="T241" s="1">
        <f t="shared" ref="T241:T272" si="51">R241-S241</f>
        <v>-1</v>
      </c>
    </row>
    <row r="242" spans="12:20" x14ac:dyDescent="0.25">
      <c r="L242" s="1" t="s">
        <v>547</v>
      </c>
      <c r="M242" s="1">
        <f t="shared" si="49"/>
        <v>2</v>
      </c>
      <c r="N242" s="1">
        <f t="shared" si="50"/>
        <v>3</v>
      </c>
      <c r="O242" s="1">
        <v>1</v>
      </c>
      <c r="P242" s="1">
        <v>0</v>
      </c>
      <c r="Q242" s="1">
        <v>2</v>
      </c>
      <c r="R242" s="1">
        <v>4</v>
      </c>
      <c r="S242" s="1">
        <v>4</v>
      </c>
      <c r="T242" s="1">
        <f t="shared" si="51"/>
        <v>0</v>
      </c>
    </row>
    <row r="243" spans="12:20" x14ac:dyDescent="0.25">
      <c r="L243" s="1" t="s">
        <v>547</v>
      </c>
      <c r="M243" s="1">
        <f t="shared" si="49"/>
        <v>7</v>
      </c>
      <c r="N243" s="1">
        <f t="shared" si="50"/>
        <v>5</v>
      </c>
      <c r="O243" s="1">
        <v>3</v>
      </c>
      <c r="P243" s="1">
        <v>1</v>
      </c>
      <c r="Q243" s="1">
        <v>1</v>
      </c>
      <c r="R243" s="1">
        <v>8</v>
      </c>
      <c r="S243" s="1">
        <v>8</v>
      </c>
      <c r="T243" s="1">
        <f t="shared" si="51"/>
        <v>0</v>
      </c>
    </row>
    <row r="244" spans="12:20" x14ac:dyDescent="0.25">
      <c r="L244" s="1" t="s">
        <v>547</v>
      </c>
      <c r="M244" s="1">
        <f t="shared" si="49"/>
        <v>1</v>
      </c>
      <c r="N244" s="1">
        <f t="shared" si="50"/>
        <v>2</v>
      </c>
      <c r="O244" s="1">
        <v>0</v>
      </c>
      <c r="P244" s="1">
        <v>1</v>
      </c>
      <c r="Q244" s="1">
        <v>1</v>
      </c>
      <c r="R244" s="1">
        <v>1</v>
      </c>
      <c r="S244" s="1">
        <v>3</v>
      </c>
      <c r="T244" s="1">
        <f t="shared" si="51"/>
        <v>-2</v>
      </c>
    </row>
    <row r="245" spans="12:20" x14ac:dyDescent="0.25">
      <c r="L245" s="1" t="s">
        <v>546</v>
      </c>
      <c r="M245" s="1">
        <f t="shared" si="49"/>
        <v>1</v>
      </c>
      <c r="N245" s="1">
        <f t="shared" si="50"/>
        <v>2</v>
      </c>
      <c r="O245" s="1">
        <v>0</v>
      </c>
      <c r="P245" s="1">
        <v>1</v>
      </c>
      <c r="Q245" s="1">
        <v>1</v>
      </c>
      <c r="R245" s="1">
        <v>3</v>
      </c>
      <c r="S245" s="1">
        <v>4</v>
      </c>
      <c r="T245" s="1">
        <f t="shared" si="51"/>
        <v>-1</v>
      </c>
    </row>
    <row r="246" spans="12:20" x14ac:dyDescent="0.25">
      <c r="L246" s="1" t="s">
        <v>545</v>
      </c>
      <c r="M246" s="1">
        <f t="shared" si="49"/>
        <v>3</v>
      </c>
      <c r="N246" s="1">
        <f t="shared" si="50"/>
        <v>3</v>
      </c>
      <c r="O246" s="1">
        <v>1</v>
      </c>
      <c r="P246" s="1">
        <v>1</v>
      </c>
      <c r="Q246" s="1">
        <v>1</v>
      </c>
      <c r="R246" s="1">
        <v>3</v>
      </c>
      <c r="S246" s="1">
        <v>4</v>
      </c>
      <c r="T246" s="1">
        <f t="shared" si="51"/>
        <v>-1</v>
      </c>
    </row>
    <row r="247" spans="12:20" x14ac:dyDescent="0.25">
      <c r="L247" s="1" t="s">
        <v>544</v>
      </c>
      <c r="M247" s="1">
        <f t="shared" si="49"/>
        <v>0</v>
      </c>
      <c r="N247" s="1">
        <f t="shared" si="50"/>
        <v>2</v>
      </c>
      <c r="O247" s="1">
        <v>0</v>
      </c>
      <c r="P247" s="1">
        <v>0</v>
      </c>
      <c r="Q247" s="1">
        <v>2</v>
      </c>
      <c r="R247" s="1">
        <v>1</v>
      </c>
      <c r="S247" s="1">
        <v>5</v>
      </c>
      <c r="T247" s="1">
        <f t="shared" si="51"/>
        <v>-4</v>
      </c>
    </row>
    <row r="248" spans="12:20" x14ac:dyDescent="0.25">
      <c r="L248" s="1" t="s">
        <v>543</v>
      </c>
      <c r="M248" s="1">
        <f t="shared" si="49"/>
        <v>0</v>
      </c>
      <c r="N248" s="1">
        <f t="shared" si="50"/>
        <v>2</v>
      </c>
      <c r="O248" s="1">
        <v>0</v>
      </c>
      <c r="P248" s="1">
        <v>0</v>
      </c>
      <c r="Q248" s="1">
        <v>2</v>
      </c>
      <c r="R248" s="1">
        <v>2</v>
      </c>
      <c r="S248" s="1">
        <v>5</v>
      </c>
      <c r="T248" s="1">
        <f t="shared" si="51"/>
        <v>-3</v>
      </c>
    </row>
    <row r="249" spans="12:20" x14ac:dyDescent="0.25">
      <c r="L249" s="1" t="s">
        <v>543</v>
      </c>
      <c r="M249" s="1">
        <f t="shared" si="49"/>
        <v>1</v>
      </c>
      <c r="N249" s="1">
        <f t="shared" si="50"/>
        <v>2</v>
      </c>
      <c r="O249" s="1">
        <v>0</v>
      </c>
      <c r="P249" s="1">
        <v>1</v>
      </c>
      <c r="Q249" s="1">
        <v>1</v>
      </c>
      <c r="R249" s="1">
        <v>2</v>
      </c>
      <c r="S249" s="1">
        <v>3</v>
      </c>
      <c r="T249" s="1">
        <f t="shared" si="51"/>
        <v>-1</v>
      </c>
    </row>
    <row r="250" spans="12:20" x14ac:dyDescent="0.25">
      <c r="L250" s="1" t="s">
        <v>542</v>
      </c>
      <c r="M250" s="1">
        <f t="shared" si="49"/>
        <v>5</v>
      </c>
      <c r="N250" s="1">
        <f t="shared" si="50"/>
        <v>5</v>
      </c>
      <c r="O250" s="1">
        <v>2</v>
      </c>
      <c r="P250" s="1">
        <v>1</v>
      </c>
      <c r="Q250" s="1">
        <v>2</v>
      </c>
      <c r="R250" s="1">
        <v>9</v>
      </c>
      <c r="S250" s="1">
        <v>7</v>
      </c>
      <c r="T250" s="1">
        <f t="shared" si="51"/>
        <v>2</v>
      </c>
    </row>
    <row r="251" spans="12:20" x14ac:dyDescent="0.25">
      <c r="L251" s="1" t="s">
        <v>541</v>
      </c>
      <c r="M251" s="1">
        <f t="shared" si="49"/>
        <v>7</v>
      </c>
      <c r="N251" s="1">
        <f t="shared" si="50"/>
        <v>5</v>
      </c>
      <c r="O251" s="1">
        <v>3</v>
      </c>
      <c r="P251" s="1">
        <v>1</v>
      </c>
      <c r="Q251" s="1">
        <v>1</v>
      </c>
      <c r="R251" s="1">
        <v>18</v>
      </c>
      <c r="S251" s="1">
        <v>6</v>
      </c>
      <c r="T251" s="1">
        <f t="shared" si="51"/>
        <v>12</v>
      </c>
    </row>
    <row r="252" spans="12:20" x14ac:dyDescent="0.25">
      <c r="L252" s="1" t="s">
        <v>541</v>
      </c>
      <c r="M252" s="1">
        <f t="shared" si="49"/>
        <v>7</v>
      </c>
      <c r="N252" s="1">
        <f t="shared" si="50"/>
        <v>5</v>
      </c>
      <c r="O252" s="1">
        <v>3</v>
      </c>
      <c r="P252" s="1">
        <v>1</v>
      </c>
      <c r="Q252" s="1">
        <v>1</v>
      </c>
      <c r="R252" s="1">
        <v>15</v>
      </c>
      <c r="S252" s="1">
        <v>7</v>
      </c>
      <c r="T252" s="1">
        <f t="shared" si="51"/>
        <v>8</v>
      </c>
    </row>
    <row r="253" spans="12:20" x14ac:dyDescent="0.25">
      <c r="L253" s="1" t="s">
        <v>541</v>
      </c>
      <c r="M253" s="1">
        <f t="shared" si="49"/>
        <v>8</v>
      </c>
      <c r="N253" s="1">
        <f t="shared" si="50"/>
        <v>4</v>
      </c>
      <c r="O253" s="1">
        <v>4</v>
      </c>
      <c r="P253" s="1">
        <v>0</v>
      </c>
      <c r="Q253" s="1">
        <v>0</v>
      </c>
      <c r="R253" s="1">
        <v>15</v>
      </c>
      <c r="S253" s="1">
        <v>4</v>
      </c>
      <c r="T253" s="1">
        <f t="shared" si="51"/>
        <v>11</v>
      </c>
    </row>
    <row r="254" spans="12:20" x14ac:dyDescent="0.25">
      <c r="L254" s="1" t="s">
        <v>541</v>
      </c>
      <c r="M254" s="1">
        <f t="shared" si="49"/>
        <v>11</v>
      </c>
      <c r="N254" s="1">
        <f t="shared" si="50"/>
        <v>6</v>
      </c>
      <c r="O254" s="1">
        <v>5</v>
      </c>
      <c r="P254" s="1">
        <v>1</v>
      </c>
      <c r="Q254" s="1">
        <v>0</v>
      </c>
      <c r="R254" s="1">
        <v>20</v>
      </c>
      <c r="S254" s="1">
        <v>5</v>
      </c>
      <c r="T254" s="1">
        <f t="shared" si="51"/>
        <v>15</v>
      </c>
    </row>
    <row r="255" spans="12:20" x14ac:dyDescent="0.25">
      <c r="L255" s="1" t="s">
        <v>541</v>
      </c>
      <c r="M255" s="1">
        <f t="shared" si="49"/>
        <v>7</v>
      </c>
      <c r="N255" s="1">
        <f t="shared" si="50"/>
        <v>4</v>
      </c>
      <c r="O255" s="1">
        <v>3</v>
      </c>
      <c r="P255" s="1">
        <v>1</v>
      </c>
      <c r="Q255" s="1">
        <v>0</v>
      </c>
      <c r="R255" s="1">
        <v>11</v>
      </c>
      <c r="S255" s="1">
        <v>4</v>
      </c>
      <c r="T255" s="1">
        <f t="shared" si="51"/>
        <v>7</v>
      </c>
    </row>
    <row r="256" spans="12:20" x14ac:dyDescent="0.25">
      <c r="L256" s="1" t="s">
        <v>541</v>
      </c>
      <c r="M256" s="1">
        <f t="shared" si="49"/>
        <v>4</v>
      </c>
      <c r="N256" s="1">
        <f t="shared" si="50"/>
        <v>5</v>
      </c>
      <c r="O256" s="1">
        <v>2</v>
      </c>
      <c r="P256" s="1">
        <v>0</v>
      </c>
      <c r="Q256" s="1">
        <v>3</v>
      </c>
      <c r="R256" s="1">
        <v>13</v>
      </c>
      <c r="S256" s="1">
        <v>15</v>
      </c>
      <c r="T256" s="1">
        <f t="shared" si="51"/>
        <v>-2</v>
      </c>
    </row>
    <row r="257" spans="12:20" x14ac:dyDescent="0.25">
      <c r="L257" s="5" t="s">
        <v>541</v>
      </c>
      <c r="M257" s="1">
        <f t="shared" si="49"/>
        <v>0</v>
      </c>
      <c r="N257" s="1">
        <f t="shared" si="50"/>
        <v>0</v>
      </c>
      <c r="O257" s="5"/>
      <c r="P257" s="5"/>
      <c r="Q257" s="5"/>
      <c r="R257" s="5"/>
      <c r="S257" s="5"/>
      <c r="T257" s="1">
        <f t="shared" si="51"/>
        <v>0</v>
      </c>
    </row>
    <row r="258" spans="12:20" x14ac:dyDescent="0.25">
      <c r="L258" s="1" t="s">
        <v>540</v>
      </c>
      <c r="M258" s="1">
        <f t="shared" si="49"/>
        <v>2</v>
      </c>
      <c r="N258" s="1">
        <f t="shared" si="50"/>
        <v>3</v>
      </c>
      <c r="O258" s="1">
        <v>0</v>
      </c>
      <c r="P258" s="1">
        <v>2</v>
      </c>
      <c r="Q258" s="1">
        <v>1</v>
      </c>
      <c r="R258" s="1">
        <v>4</v>
      </c>
      <c r="S258" s="1">
        <v>5</v>
      </c>
      <c r="T258" s="1">
        <f t="shared" si="51"/>
        <v>-1</v>
      </c>
    </row>
    <row r="259" spans="12:20" x14ac:dyDescent="0.25">
      <c r="L259" s="1" t="s">
        <v>540</v>
      </c>
      <c r="M259" s="1">
        <f t="shared" si="49"/>
        <v>3</v>
      </c>
      <c r="N259" s="1">
        <f t="shared" si="50"/>
        <v>3</v>
      </c>
      <c r="O259" s="1">
        <v>1</v>
      </c>
      <c r="P259" s="1">
        <v>1</v>
      </c>
      <c r="Q259" s="1">
        <v>1</v>
      </c>
      <c r="R259" s="1">
        <v>5</v>
      </c>
      <c r="S259" s="1">
        <v>6</v>
      </c>
      <c r="T259" s="1">
        <f t="shared" si="51"/>
        <v>-1</v>
      </c>
    </row>
    <row r="260" spans="12:20" x14ac:dyDescent="0.25">
      <c r="L260" s="1" t="s">
        <v>540</v>
      </c>
      <c r="M260" s="1">
        <f t="shared" si="49"/>
        <v>2</v>
      </c>
      <c r="N260" s="1">
        <f t="shared" si="50"/>
        <v>4</v>
      </c>
      <c r="O260" s="1">
        <v>0</v>
      </c>
      <c r="P260" s="1">
        <v>2</v>
      </c>
      <c r="Q260" s="1">
        <v>2</v>
      </c>
      <c r="R260" s="1">
        <v>3</v>
      </c>
      <c r="S260" s="1">
        <v>7</v>
      </c>
      <c r="T260" s="1">
        <f t="shared" si="51"/>
        <v>-4</v>
      </c>
    </row>
    <row r="261" spans="12:20" x14ac:dyDescent="0.25">
      <c r="L261" s="1" t="s">
        <v>539</v>
      </c>
      <c r="M261" s="1">
        <f t="shared" si="49"/>
        <v>5</v>
      </c>
      <c r="N261" s="1">
        <f t="shared" si="50"/>
        <v>4</v>
      </c>
      <c r="O261" s="1">
        <v>2</v>
      </c>
      <c r="P261" s="1">
        <v>1</v>
      </c>
      <c r="Q261" s="1">
        <v>1</v>
      </c>
      <c r="R261" s="1">
        <v>9</v>
      </c>
      <c r="S261" s="1">
        <v>6</v>
      </c>
      <c r="T261" s="1">
        <f t="shared" si="51"/>
        <v>3</v>
      </c>
    </row>
    <row r="262" spans="12:20" x14ac:dyDescent="0.25">
      <c r="L262" s="1" t="s">
        <v>538</v>
      </c>
      <c r="M262" s="1">
        <f t="shared" si="49"/>
        <v>7</v>
      </c>
      <c r="N262" s="1">
        <f t="shared" si="50"/>
        <v>6</v>
      </c>
      <c r="O262" s="1">
        <v>2</v>
      </c>
      <c r="P262" s="1">
        <v>3</v>
      </c>
      <c r="Q262" s="1">
        <v>1</v>
      </c>
      <c r="R262" s="1">
        <v>6</v>
      </c>
      <c r="S262" s="1">
        <v>6</v>
      </c>
      <c r="T262" s="1">
        <f t="shared" si="51"/>
        <v>0</v>
      </c>
    </row>
    <row r="263" spans="12:20" x14ac:dyDescent="0.25">
      <c r="L263" s="1" t="s">
        <v>56</v>
      </c>
      <c r="M263" s="1">
        <f t="shared" si="49"/>
        <v>9</v>
      </c>
      <c r="N263" s="1">
        <f t="shared" si="50"/>
        <v>7</v>
      </c>
      <c r="O263" s="1">
        <v>4</v>
      </c>
      <c r="P263" s="1">
        <v>1</v>
      </c>
      <c r="Q263" s="1">
        <v>2</v>
      </c>
      <c r="R263" s="1">
        <v>21</v>
      </c>
      <c r="S263" s="1">
        <v>10</v>
      </c>
      <c r="T263" s="1">
        <f t="shared" si="51"/>
        <v>11</v>
      </c>
    </row>
    <row r="264" spans="12:20" x14ac:dyDescent="0.25">
      <c r="L264" s="1" t="s">
        <v>537</v>
      </c>
      <c r="M264" s="1">
        <f t="shared" si="49"/>
        <v>5</v>
      </c>
      <c r="N264" s="1">
        <f t="shared" si="50"/>
        <v>4</v>
      </c>
      <c r="O264" s="1">
        <v>2</v>
      </c>
      <c r="P264" s="1">
        <v>1</v>
      </c>
      <c r="Q264" s="1">
        <v>1</v>
      </c>
      <c r="R264" s="1">
        <v>5</v>
      </c>
      <c r="S264" s="1">
        <v>3</v>
      </c>
      <c r="T264" s="1">
        <f t="shared" si="51"/>
        <v>2</v>
      </c>
    </row>
    <row r="265" spans="12:20" x14ac:dyDescent="0.25">
      <c r="L265" s="1" t="s">
        <v>536</v>
      </c>
      <c r="M265" s="1">
        <f t="shared" si="49"/>
        <v>14</v>
      </c>
      <c r="N265" s="1">
        <f t="shared" si="50"/>
        <v>10</v>
      </c>
      <c r="O265" s="1">
        <v>5</v>
      </c>
      <c r="P265" s="1">
        <v>4</v>
      </c>
      <c r="Q265" s="1">
        <v>1</v>
      </c>
      <c r="R265" s="1">
        <v>16</v>
      </c>
      <c r="S265" s="1">
        <v>11</v>
      </c>
      <c r="T265" s="1">
        <f t="shared" si="51"/>
        <v>5</v>
      </c>
    </row>
    <row r="266" spans="12:20" x14ac:dyDescent="0.25">
      <c r="L266" s="1" t="s">
        <v>535</v>
      </c>
      <c r="M266" s="1">
        <f t="shared" si="49"/>
        <v>5</v>
      </c>
      <c r="N266" s="1">
        <f t="shared" si="50"/>
        <v>5</v>
      </c>
      <c r="O266" s="1">
        <v>2</v>
      </c>
      <c r="P266" s="1">
        <v>1</v>
      </c>
      <c r="Q266" s="1">
        <v>2</v>
      </c>
      <c r="R266" s="1">
        <v>8</v>
      </c>
      <c r="S266" s="1">
        <v>9</v>
      </c>
      <c r="T266" s="1">
        <f t="shared" si="51"/>
        <v>-1</v>
      </c>
    </row>
    <row r="267" spans="12:20" x14ac:dyDescent="0.25">
      <c r="L267" s="1" t="s">
        <v>528</v>
      </c>
      <c r="M267" s="1">
        <f t="shared" si="49"/>
        <v>2</v>
      </c>
      <c r="N267" s="1">
        <f t="shared" si="50"/>
        <v>3</v>
      </c>
      <c r="O267" s="1">
        <v>1</v>
      </c>
      <c r="P267" s="1">
        <v>0</v>
      </c>
      <c r="Q267" s="1">
        <v>2</v>
      </c>
      <c r="R267" s="1">
        <v>2</v>
      </c>
      <c r="S267" s="1">
        <v>3</v>
      </c>
      <c r="T267" s="1">
        <f t="shared" si="51"/>
        <v>-1</v>
      </c>
    </row>
    <row r="268" spans="12:20" x14ac:dyDescent="0.25">
      <c r="L268" s="1" t="s">
        <v>534</v>
      </c>
      <c r="M268" s="1">
        <f t="shared" si="49"/>
        <v>3</v>
      </c>
      <c r="N268" s="1">
        <f t="shared" si="50"/>
        <v>4</v>
      </c>
      <c r="O268" s="1">
        <v>1</v>
      </c>
      <c r="P268" s="1">
        <v>1</v>
      </c>
      <c r="Q268" s="1">
        <v>2</v>
      </c>
      <c r="R268" s="1">
        <v>4</v>
      </c>
      <c r="S268" s="1">
        <v>8</v>
      </c>
      <c r="T268" s="1">
        <f t="shared" si="51"/>
        <v>-4</v>
      </c>
    </row>
    <row r="269" spans="12:20" x14ac:dyDescent="0.25">
      <c r="L269" s="1" t="s">
        <v>533</v>
      </c>
      <c r="M269" s="1">
        <f t="shared" si="49"/>
        <v>6</v>
      </c>
      <c r="N269" s="1">
        <f t="shared" si="50"/>
        <v>5</v>
      </c>
      <c r="O269" s="1">
        <v>3</v>
      </c>
      <c r="P269" s="1">
        <v>0</v>
      </c>
      <c r="Q269" s="1">
        <v>2</v>
      </c>
      <c r="R269" s="1">
        <v>6</v>
      </c>
      <c r="S269" s="1">
        <v>2</v>
      </c>
      <c r="T269" s="1">
        <f t="shared" si="51"/>
        <v>4</v>
      </c>
    </row>
    <row r="270" spans="12:20" x14ac:dyDescent="0.25">
      <c r="L270" s="1" t="s">
        <v>533</v>
      </c>
      <c r="M270" s="1">
        <f t="shared" si="49"/>
        <v>5</v>
      </c>
      <c r="N270" s="1">
        <f t="shared" si="50"/>
        <v>5</v>
      </c>
      <c r="O270" s="1">
        <v>2</v>
      </c>
      <c r="P270" s="1">
        <v>1</v>
      </c>
      <c r="Q270" s="1">
        <v>2</v>
      </c>
      <c r="R270" s="1">
        <v>7</v>
      </c>
      <c r="S270" s="1">
        <v>10</v>
      </c>
      <c r="T270" s="1">
        <f t="shared" si="51"/>
        <v>-3</v>
      </c>
    </row>
    <row r="271" spans="12:20" x14ac:dyDescent="0.25">
      <c r="L271" s="1" t="s">
        <v>532</v>
      </c>
      <c r="M271" s="1">
        <f t="shared" si="49"/>
        <v>4</v>
      </c>
      <c r="N271" s="1">
        <f t="shared" si="50"/>
        <v>4</v>
      </c>
      <c r="O271" s="1">
        <v>2</v>
      </c>
      <c r="P271" s="1">
        <v>0</v>
      </c>
      <c r="Q271" s="1">
        <v>2</v>
      </c>
      <c r="R271" s="1">
        <v>3</v>
      </c>
      <c r="S271" s="1">
        <v>5</v>
      </c>
      <c r="T271" s="1">
        <f t="shared" si="51"/>
        <v>-2</v>
      </c>
    </row>
    <row r="272" spans="12:20" x14ac:dyDescent="0.25">
      <c r="L272" s="1" t="s">
        <v>532</v>
      </c>
      <c r="M272" s="1">
        <f t="shared" si="49"/>
        <v>7</v>
      </c>
      <c r="N272" s="1">
        <f t="shared" si="50"/>
        <v>6</v>
      </c>
      <c r="O272" s="1">
        <v>3</v>
      </c>
      <c r="P272" s="1">
        <v>1</v>
      </c>
      <c r="Q272" s="1">
        <v>2</v>
      </c>
      <c r="R272" s="1">
        <v>14</v>
      </c>
      <c r="S272" s="1">
        <v>11</v>
      </c>
      <c r="T272" s="1">
        <f t="shared" si="51"/>
        <v>3</v>
      </c>
    </row>
    <row r="274" spans="14:20" x14ac:dyDescent="0.25">
      <c r="N274" s="1">
        <f t="shared" ref="N274:T274" si="52">SUM(N81:N272)</f>
        <v>908</v>
      </c>
      <c r="O274" s="1">
        <f t="shared" si="52"/>
        <v>343</v>
      </c>
      <c r="P274" s="1">
        <f t="shared" si="52"/>
        <v>222</v>
      </c>
      <c r="Q274" s="1">
        <f t="shared" si="52"/>
        <v>343</v>
      </c>
      <c r="R274" s="1">
        <f t="shared" si="52"/>
        <v>1348</v>
      </c>
      <c r="S274" s="1">
        <f t="shared" si="52"/>
        <v>1348</v>
      </c>
      <c r="T274" s="1">
        <f t="shared" si="52"/>
        <v>0</v>
      </c>
    </row>
    <row r="276" spans="14:20" x14ac:dyDescent="0.25">
      <c r="N276" s="1">
        <f>N274/2-1</f>
        <v>453</v>
      </c>
      <c r="R276" s="1">
        <f>R274-1</f>
        <v>1347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07"/>
  <sheetViews>
    <sheetView workbookViewId="0">
      <selection activeCell="Z17" sqref="Z17"/>
    </sheetView>
  </sheetViews>
  <sheetFormatPr baseColWidth="10" defaultRowHeight="12.75" x14ac:dyDescent="0.25"/>
  <cols>
    <col min="1" max="1" width="5.7109375" style="1" customWidth="1"/>
    <col min="2" max="2" width="20" style="1" customWidth="1"/>
    <col min="3" max="10" width="5.7109375" style="1" customWidth="1"/>
    <col min="11" max="11" width="5.7109375" style="38" customWidth="1"/>
    <col min="12" max="12" width="5.7109375" style="1" customWidth="1"/>
    <col min="13" max="13" width="20" style="1" customWidth="1"/>
    <col min="14" max="14" width="5.7109375" style="1" customWidth="1"/>
    <col min="15" max="15" width="5.7109375" style="36" customWidth="1"/>
    <col min="16" max="22" width="5.7109375" style="1" customWidth="1"/>
    <col min="23" max="16384" width="11.42578125" style="1"/>
  </cols>
  <sheetData>
    <row r="2" spans="2:22" ht="15" x14ac:dyDescent="0.25">
      <c r="M2" s="22" t="s">
        <v>658</v>
      </c>
    </row>
    <row r="3" spans="2:22" x14ac:dyDescent="0.25">
      <c r="C3" s="49" t="s">
        <v>636</v>
      </c>
      <c r="D3" s="49" t="s">
        <v>635</v>
      </c>
      <c r="E3" s="49" t="s">
        <v>634</v>
      </c>
      <c r="F3" s="49" t="s">
        <v>633</v>
      </c>
      <c r="G3" s="49" t="s">
        <v>632</v>
      </c>
      <c r="H3" s="49" t="s">
        <v>631</v>
      </c>
      <c r="I3" s="49" t="s">
        <v>630</v>
      </c>
      <c r="J3" s="49" t="s">
        <v>629</v>
      </c>
      <c r="O3" s="50" t="s">
        <v>325</v>
      </c>
      <c r="P3" s="49" t="s">
        <v>635</v>
      </c>
      <c r="Q3" s="49" t="s">
        <v>634</v>
      </c>
      <c r="R3" s="49" t="s">
        <v>633</v>
      </c>
      <c r="S3" s="49" t="s">
        <v>632</v>
      </c>
      <c r="T3" s="49" t="s">
        <v>631</v>
      </c>
      <c r="U3" s="49" t="s">
        <v>630</v>
      </c>
      <c r="V3" s="49" t="s">
        <v>629</v>
      </c>
    </row>
    <row r="4" spans="2:22" ht="10.5" customHeight="1" x14ac:dyDescent="0.25"/>
    <row r="5" spans="2:22" x14ac:dyDescent="0.25">
      <c r="B5" s="1" t="s">
        <v>628</v>
      </c>
      <c r="C5" s="1">
        <v>2</v>
      </c>
      <c r="D5" s="1">
        <v>3</v>
      </c>
      <c r="E5" s="1">
        <v>0</v>
      </c>
      <c r="F5" s="1">
        <v>2</v>
      </c>
      <c r="G5" s="1">
        <v>1</v>
      </c>
      <c r="H5" s="1">
        <v>2</v>
      </c>
      <c r="I5" s="1">
        <v>3</v>
      </c>
      <c r="J5" s="1">
        <v>-1</v>
      </c>
      <c r="L5" s="9">
        <v>1</v>
      </c>
      <c r="M5" s="8" t="s">
        <v>295</v>
      </c>
      <c r="N5" s="1" t="s">
        <v>18</v>
      </c>
      <c r="O5" s="36">
        <v>70</v>
      </c>
      <c r="P5" s="1">
        <v>52</v>
      </c>
      <c r="Q5" s="1">
        <v>29</v>
      </c>
      <c r="R5" s="1">
        <v>12</v>
      </c>
      <c r="S5" s="1">
        <v>11</v>
      </c>
      <c r="T5" s="1">
        <v>76</v>
      </c>
      <c r="U5" s="1">
        <v>53</v>
      </c>
      <c r="V5" s="1">
        <v>23</v>
      </c>
    </row>
    <row r="6" spans="2:22" x14ac:dyDescent="0.25">
      <c r="B6" s="1" t="s">
        <v>628</v>
      </c>
      <c r="C6" s="1">
        <f>E6*2+F6</f>
        <v>0</v>
      </c>
      <c r="D6" s="1">
        <f>E6+F6+G6</f>
        <v>2</v>
      </c>
      <c r="E6" s="1">
        <v>0</v>
      </c>
      <c r="F6" s="1">
        <v>0</v>
      </c>
      <c r="G6" s="1">
        <v>2</v>
      </c>
      <c r="H6" s="1">
        <v>4</v>
      </c>
      <c r="I6" s="1">
        <v>7</v>
      </c>
      <c r="J6" s="1">
        <f>H6-I6</f>
        <v>-3</v>
      </c>
      <c r="L6" s="9">
        <f t="shared" ref="L6:L37" si="0">L5+1</f>
        <v>2</v>
      </c>
      <c r="M6" s="8" t="s">
        <v>212</v>
      </c>
      <c r="N6" s="1" t="s">
        <v>87</v>
      </c>
      <c r="O6" s="36">
        <v>57</v>
      </c>
      <c r="P6" s="1">
        <v>49</v>
      </c>
      <c r="Q6" s="1">
        <v>20</v>
      </c>
      <c r="R6" s="1">
        <v>17</v>
      </c>
      <c r="S6" s="1">
        <v>12</v>
      </c>
      <c r="T6" s="1">
        <v>84</v>
      </c>
      <c r="U6" s="1">
        <v>58</v>
      </c>
      <c r="V6" s="1">
        <v>26</v>
      </c>
    </row>
    <row r="7" spans="2:22" x14ac:dyDescent="0.25">
      <c r="B7" s="1" t="s">
        <v>628</v>
      </c>
      <c r="C7" s="1">
        <v>5</v>
      </c>
      <c r="D7" s="1">
        <v>5</v>
      </c>
      <c r="E7" s="1">
        <v>2</v>
      </c>
      <c r="F7" s="1">
        <v>1</v>
      </c>
      <c r="G7" s="1">
        <v>2</v>
      </c>
      <c r="H7" s="1">
        <v>12</v>
      </c>
      <c r="I7" s="1">
        <v>8</v>
      </c>
      <c r="J7" s="1">
        <v>4</v>
      </c>
      <c r="L7" s="9">
        <f t="shared" si="0"/>
        <v>3</v>
      </c>
      <c r="M7" s="8" t="s">
        <v>69</v>
      </c>
      <c r="N7" s="1" t="s">
        <v>0</v>
      </c>
      <c r="O7" s="36">
        <v>49</v>
      </c>
      <c r="P7" s="1">
        <v>34</v>
      </c>
      <c r="Q7" s="1">
        <v>22</v>
      </c>
      <c r="R7" s="1">
        <v>5</v>
      </c>
      <c r="S7" s="1">
        <v>7</v>
      </c>
      <c r="T7" s="1">
        <v>101</v>
      </c>
      <c r="U7" s="1">
        <v>48</v>
      </c>
      <c r="V7" s="1">
        <v>53</v>
      </c>
    </row>
    <row r="8" spans="2:22" x14ac:dyDescent="0.25">
      <c r="B8" s="1" t="s">
        <v>628</v>
      </c>
      <c r="C8" s="1">
        <f t="shared" ref="C8:C22" si="1">E8*2+F8</f>
        <v>2</v>
      </c>
      <c r="D8" s="1">
        <f t="shared" ref="D8:D22" si="2">E8+F8+G8</f>
        <v>3</v>
      </c>
      <c r="E8" s="1">
        <v>0</v>
      </c>
      <c r="F8" s="1">
        <v>2</v>
      </c>
      <c r="G8" s="1">
        <v>1</v>
      </c>
      <c r="H8" s="1">
        <v>4</v>
      </c>
      <c r="I8" s="1">
        <v>6</v>
      </c>
      <c r="J8" s="1">
        <f t="shared" ref="J8:J22" si="3">H8-I8</f>
        <v>-2</v>
      </c>
      <c r="L8" s="9">
        <f t="shared" si="0"/>
        <v>4</v>
      </c>
      <c r="M8" s="8" t="s">
        <v>366</v>
      </c>
      <c r="N8" s="1" t="s">
        <v>55</v>
      </c>
      <c r="O8" s="36">
        <v>44</v>
      </c>
      <c r="P8" s="1">
        <v>38</v>
      </c>
      <c r="Q8" s="1">
        <v>19</v>
      </c>
      <c r="R8" s="1">
        <v>6</v>
      </c>
      <c r="S8" s="1">
        <v>13</v>
      </c>
      <c r="T8" s="1">
        <v>62</v>
      </c>
      <c r="U8" s="1">
        <v>46</v>
      </c>
      <c r="V8" s="1">
        <v>16</v>
      </c>
    </row>
    <row r="9" spans="2:22" x14ac:dyDescent="0.25">
      <c r="B9" s="1" t="s">
        <v>628</v>
      </c>
      <c r="C9" s="1">
        <f t="shared" si="1"/>
        <v>0</v>
      </c>
      <c r="D9" s="1">
        <f t="shared" si="2"/>
        <v>2</v>
      </c>
      <c r="E9" s="1">
        <v>0</v>
      </c>
      <c r="F9" s="1">
        <v>0</v>
      </c>
      <c r="G9" s="1">
        <v>2</v>
      </c>
      <c r="H9" s="1">
        <v>1</v>
      </c>
      <c r="I9" s="1">
        <v>4</v>
      </c>
      <c r="J9" s="1">
        <f t="shared" si="3"/>
        <v>-3</v>
      </c>
      <c r="L9" s="9">
        <f t="shared" si="0"/>
        <v>5</v>
      </c>
      <c r="M9" s="8" t="s">
        <v>255</v>
      </c>
      <c r="N9" s="1" t="s">
        <v>21</v>
      </c>
      <c r="O9" s="36">
        <v>37</v>
      </c>
      <c r="P9" s="1">
        <v>28</v>
      </c>
      <c r="Q9" s="1">
        <v>15</v>
      </c>
      <c r="R9" s="1">
        <v>7</v>
      </c>
      <c r="S9" s="1">
        <v>6</v>
      </c>
      <c r="T9" s="1">
        <v>51</v>
      </c>
      <c r="U9" s="1">
        <v>30</v>
      </c>
      <c r="V9" s="1">
        <v>21</v>
      </c>
    </row>
    <row r="10" spans="2:22" x14ac:dyDescent="0.25">
      <c r="B10" s="1" t="s">
        <v>628</v>
      </c>
      <c r="C10" s="1">
        <f t="shared" si="1"/>
        <v>1</v>
      </c>
      <c r="D10" s="1">
        <f t="shared" si="2"/>
        <v>2</v>
      </c>
      <c r="E10" s="1">
        <v>0</v>
      </c>
      <c r="F10" s="1">
        <v>1</v>
      </c>
      <c r="G10" s="1">
        <v>1</v>
      </c>
      <c r="H10" s="1">
        <v>2</v>
      </c>
      <c r="I10" s="1">
        <v>4</v>
      </c>
      <c r="J10" s="1">
        <f t="shared" si="3"/>
        <v>-2</v>
      </c>
      <c r="L10" s="9">
        <f t="shared" si="0"/>
        <v>6</v>
      </c>
      <c r="M10" s="8" t="s">
        <v>237</v>
      </c>
      <c r="N10" s="1" t="s">
        <v>2</v>
      </c>
      <c r="O10" s="36">
        <v>37</v>
      </c>
      <c r="P10" s="1">
        <v>37</v>
      </c>
      <c r="Q10" s="1">
        <v>15</v>
      </c>
      <c r="R10" s="1">
        <v>7</v>
      </c>
      <c r="S10" s="1">
        <v>15</v>
      </c>
      <c r="T10" s="1">
        <v>56</v>
      </c>
      <c r="U10" s="1">
        <v>50</v>
      </c>
      <c r="V10" s="1">
        <v>6</v>
      </c>
    </row>
    <row r="11" spans="2:22" x14ac:dyDescent="0.25">
      <c r="B11" s="1" t="s">
        <v>628</v>
      </c>
      <c r="C11" s="1">
        <f t="shared" si="1"/>
        <v>4</v>
      </c>
      <c r="D11" s="1">
        <f t="shared" si="2"/>
        <v>6</v>
      </c>
      <c r="E11" s="1">
        <v>1</v>
      </c>
      <c r="F11" s="1">
        <v>2</v>
      </c>
      <c r="G11" s="1">
        <v>3</v>
      </c>
      <c r="H11" s="1">
        <v>7</v>
      </c>
      <c r="I11" s="1">
        <v>12</v>
      </c>
      <c r="J11" s="1">
        <f t="shared" si="3"/>
        <v>-5</v>
      </c>
      <c r="L11" s="9">
        <f t="shared" si="0"/>
        <v>7</v>
      </c>
      <c r="M11" s="8" t="s">
        <v>365</v>
      </c>
      <c r="N11" s="1" t="s">
        <v>41</v>
      </c>
      <c r="O11" s="36">
        <v>32</v>
      </c>
      <c r="P11" s="1">
        <v>34</v>
      </c>
      <c r="Q11" s="1">
        <v>12</v>
      </c>
      <c r="R11" s="1">
        <v>8</v>
      </c>
      <c r="S11" s="1">
        <v>14</v>
      </c>
      <c r="T11" s="1">
        <v>52</v>
      </c>
      <c r="U11" s="1">
        <v>52</v>
      </c>
      <c r="V11" s="1">
        <v>0</v>
      </c>
    </row>
    <row r="12" spans="2:22" x14ac:dyDescent="0.25">
      <c r="B12" s="1" t="s">
        <v>627</v>
      </c>
      <c r="C12" s="1">
        <f t="shared" si="1"/>
        <v>2</v>
      </c>
      <c r="D12" s="1">
        <f t="shared" si="2"/>
        <v>4</v>
      </c>
      <c r="E12" s="1">
        <v>0</v>
      </c>
      <c r="F12" s="1">
        <v>2</v>
      </c>
      <c r="G12" s="1">
        <v>2</v>
      </c>
      <c r="H12" s="1">
        <v>1</v>
      </c>
      <c r="I12" s="1">
        <v>7</v>
      </c>
      <c r="J12" s="1">
        <f t="shared" si="3"/>
        <v>-6</v>
      </c>
      <c r="L12" s="9">
        <f t="shared" si="0"/>
        <v>8</v>
      </c>
      <c r="M12" s="8" t="s">
        <v>225</v>
      </c>
      <c r="N12" s="1" t="s">
        <v>116</v>
      </c>
      <c r="O12" s="36">
        <v>32</v>
      </c>
      <c r="P12" s="1">
        <v>31</v>
      </c>
      <c r="Q12" s="1">
        <v>12</v>
      </c>
      <c r="R12" s="1">
        <v>8</v>
      </c>
      <c r="S12" s="1">
        <v>11</v>
      </c>
      <c r="T12" s="1">
        <v>44</v>
      </c>
      <c r="U12" s="1">
        <v>50</v>
      </c>
      <c r="V12" s="1">
        <v>-6</v>
      </c>
    </row>
    <row r="13" spans="2:22" x14ac:dyDescent="0.25">
      <c r="B13" s="1" t="s">
        <v>626</v>
      </c>
      <c r="C13" s="1">
        <f t="shared" si="1"/>
        <v>1</v>
      </c>
      <c r="D13" s="1">
        <f t="shared" si="2"/>
        <v>2</v>
      </c>
      <c r="E13" s="1">
        <v>0</v>
      </c>
      <c r="F13" s="1">
        <v>1</v>
      </c>
      <c r="G13" s="1">
        <v>1</v>
      </c>
      <c r="H13" s="1">
        <v>2</v>
      </c>
      <c r="I13" s="1">
        <v>5</v>
      </c>
      <c r="J13" s="1">
        <f t="shared" si="3"/>
        <v>-3</v>
      </c>
      <c r="L13" s="9">
        <f t="shared" si="0"/>
        <v>9</v>
      </c>
      <c r="M13" s="8" t="s">
        <v>280</v>
      </c>
      <c r="N13" s="1" t="s">
        <v>116</v>
      </c>
      <c r="O13" s="36">
        <v>32</v>
      </c>
      <c r="P13" s="1">
        <v>30</v>
      </c>
      <c r="Q13" s="1">
        <v>11</v>
      </c>
      <c r="R13" s="1">
        <v>10</v>
      </c>
      <c r="S13" s="1">
        <v>9</v>
      </c>
      <c r="T13" s="1">
        <v>42</v>
      </c>
      <c r="U13" s="1">
        <v>35</v>
      </c>
      <c r="V13" s="1">
        <v>7</v>
      </c>
    </row>
    <row r="14" spans="2:22" x14ac:dyDescent="0.25">
      <c r="B14" s="1" t="s">
        <v>626</v>
      </c>
      <c r="C14" s="1">
        <f t="shared" si="1"/>
        <v>0</v>
      </c>
      <c r="D14" s="1">
        <f t="shared" si="2"/>
        <v>2</v>
      </c>
      <c r="E14" s="1">
        <v>0</v>
      </c>
      <c r="F14" s="1">
        <v>0</v>
      </c>
      <c r="G14" s="1">
        <v>2</v>
      </c>
      <c r="H14" s="1">
        <v>2</v>
      </c>
      <c r="I14" s="1">
        <v>7</v>
      </c>
      <c r="J14" s="1">
        <f t="shared" si="3"/>
        <v>-5</v>
      </c>
      <c r="L14" s="9">
        <f t="shared" si="0"/>
        <v>10</v>
      </c>
      <c r="M14" s="8" t="s">
        <v>109</v>
      </c>
      <c r="N14" s="1" t="s">
        <v>13</v>
      </c>
      <c r="O14" s="36">
        <v>30</v>
      </c>
      <c r="P14" s="1">
        <v>28</v>
      </c>
      <c r="Q14" s="1">
        <v>12</v>
      </c>
      <c r="R14" s="1">
        <v>6</v>
      </c>
      <c r="S14" s="1">
        <v>10</v>
      </c>
      <c r="T14" s="1">
        <v>37</v>
      </c>
      <c r="U14" s="1">
        <v>21</v>
      </c>
      <c r="V14" s="1">
        <v>16</v>
      </c>
    </row>
    <row r="15" spans="2:22" x14ac:dyDescent="0.25">
      <c r="B15" s="1" t="s">
        <v>625</v>
      </c>
      <c r="C15" s="1">
        <f t="shared" si="1"/>
        <v>7</v>
      </c>
      <c r="D15" s="1">
        <f t="shared" si="2"/>
        <v>6</v>
      </c>
      <c r="E15" s="1">
        <v>3</v>
      </c>
      <c r="F15" s="1">
        <v>1</v>
      </c>
      <c r="G15" s="1">
        <v>2</v>
      </c>
      <c r="H15" s="1">
        <v>5</v>
      </c>
      <c r="I15" s="1">
        <v>3</v>
      </c>
      <c r="J15" s="1">
        <f t="shared" si="3"/>
        <v>2</v>
      </c>
      <c r="L15" s="9">
        <f t="shared" si="0"/>
        <v>11</v>
      </c>
      <c r="M15" s="8" t="s">
        <v>142</v>
      </c>
      <c r="N15" s="1" t="s">
        <v>0</v>
      </c>
      <c r="O15" s="36">
        <v>30</v>
      </c>
      <c r="P15" s="1">
        <v>27</v>
      </c>
      <c r="Q15" s="1">
        <v>12</v>
      </c>
      <c r="R15" s="1">
        <v>6</v>
      </c>
      <c r="S15" s="1">
        <v>9</v>
      </c>
      <c r="T15" s="1">
        <v>49</v>
      </c>
      <c r="U15" s="1">
        <v>39</v>
      </c>
      <c r="V15" s="1">
        <v>10</v>
      </c>
    </row>
    <row r="16" spans="2:22" x14ac:dyDescent="0.25">
      <c r="B16" s="1" t="s">
        <v>624</v>
      </c>
      <c r="C16" s="1">
        <f t="shared" si="1"/>
        <v>7</v>
      </c>
      <c r="D16" s="1">
        <f t="shared" si="2"/>
        <v>7</v>
      </c>
      <c r="E16" s="1">
        <v>3</v>
      </c>
      <c r="F16" s="1">
        <v>1</v>
      </c>
      <c r="G16" s="1">
        <v>3</v>
      </c>
      <c r="H16" s="1">
        <v>11</v>
      </c>
      <c r="I16" s="1">
        <v>17</v>
      </c>
      <c r="J16" s="1">
        <f t="shared" si="3"/>
        <v>-6</v>
      </c>
      <c r="L16" s="9">
        <f t="shared" si="0"/>
        <v>12</v>
      </c>
      <c r="M16" s="8" t="s">
        <v>520</v>
      </c>
      <c r="N16" s="1" t="s">
        <v>21</v>
      </c>
      <c r="O16" s="36">
        <v>24</v>
      </c>
      <c r="P16" s="1">
        <v>22</v>
      </c>
      <c r="Q16" s="1">
        <v>9</v>
      </c>
      <c r="R16" s="1">
        <v>6</v>
      </c>
      <c r="S16" s="1">
        <v>7</v>
      </c>
      <c r="T16" s="1">
        <v>31</v>
      </c>
      <c r="U16" s="1">
        <v>34</v>
      </c>
      <c r="V16" s="1">
        <v>-3</v>
      </c>
    </row>
    <row r="17" spans="2:22" x14ac:dyDescent="0.25">
      <c r="B17" s="1" t="s">
        <v>623</v>
      </c>
      <c r="C17" s="1">
        <f t="shared" si="1"/>
        <v>11</v>
      </c>
      <c r="D17" s="1">
        <f t="shared" si="2"/>
        <v>9</v>
      </c>
      <c r="E17" s="1">
        <v>4</v>
      </c>
      <c r="F17" s="1">
        <v>3</v>
      </c>
      <c r="G17" s="1">
        <v>2</v>
      </c>
      <c r="H17" s="1">
        <v>13</v>
      </c>
      <c r="I17" s="1">
        <v>16</v>
      </c>
      <c r="J17" s="1">
        <f t="shared" si="3"/>
        <v>-3</v>
      </c>
      <c r="L17" s="9">
        <f t="shared" si="0"/>
        <v>13</v>
      </c>
      <c r="M17" s="8" t="s">
        <v>153</v>
      </c>
      <c r="N17" s="1" t="s">
        <v>15</v>
      </c>
      <c r="O17" s="36">
        <v>22</v>
      </c>
      <c r="P17" s="1">
        <v>24</v>
      </c>
      <c r="Q17" s="1">
        <v>7</v>
      </c>
      <c r="R17" s="1">
        <v>8</v>
      </c>
      <c r="S17" s="1">
        <v>9</v>
      </c>
      <c r="T17" s="1">
        <v>31</v>
      </c>
      <c r="U17" s="1">
        <v>39</v>
      </c>
      <c r="V17" s="1">
        <v>-8</v>
      </c>
    </row>
    <row r="18" spans="2:22" x14ac:dyDescent="0.25">
      <c r="B18" s="1" t="s">
        <v>622</v>
      </c>
      <c r="C18" s="1">
        <f t="shared" si="1"/>
        <v>3</v>
      </c>
      <c r="D18" s="1">
        <f t="shared" si="2"/>
        <v>4</v>
      </c>
      <c r="E18" s="1">
        <v>1</v>
      </c>
      <c r="F18" s="1">
        <v>1</v>
      </c>
      <c r="G18" s="1">
        <v>2</v>
      </c>
      <c r="H18" s="1">
        <v>2</v>
      </c>
      <c r="I18" s="1">
        <v>4</v>
      </c>
      <c r="J18" s="1">
        <f t="shared" si="3"/>
        <v>-2</v>
      </c>
      <c r="L18" s="9">
        <f t="shared" si="0"/>
        <v>14</v>
      </c>
      <c r="M18" s="7" t="s">
        <v>56</v>
      </c>
      <c r="N18" s="6" t="s">
        <v>55</v>
      </c>
      <c r="O18" s="36">
        <v>21</v>
      </c>
      <c r="P18" s="1">
        <v>17</v>
      </c>
      <c r="Q18" s="1">
        <v>8</v>
      </c>
      <c r="R18" s="1">
        <v>5</v>
      </c>
      <c r="S18" s="1">
        <v>4</v>
      </c>
      <c r="T18" s="1">
        <v>32</v>
      </c>
      <c r="U18" s="1">
        <v>19</v>
      </c>
      <c r="V18" s="1">
        <v>13</v>
      </c>
    </row>
    <row r="19" spans="2:22" x14ac:dyDescent="0.25">
      <c r="B19" s="1" t="s">
        <v>621</v>
      </c>
      <c r="C19" s="1">
        <f t="shared" si="1"/>
        <v>4</v>
      </c>
      <c r="D19" s="1">
        <f t="shared" si="2"/>
        <v>6</v>
      </c>
      <c r="E19" s="1">
        <v>1</v>
      </c>
      <c r="F19" s="1">
        <v>2</v>
      </c>
      <c r="G19" s="1">
        <v>3</v>
      </c>
      <c r="H19" s="1">
        <v>8</v>
      </c>
      <c r="I19" s="1">
        <v>10</v>
      </c>
      <c r="J19" s="1">
        <f t="shared" si="3"/>
        <v>-2</v>
      </c>
      <c r="L19" s="9">
        <f t="shared" si="0"/>
        <v>15</v>
      </c>
      <c r="M19" s="7" t="s">
        <v>222</v>
      </c>
      <c r="N19" s="6" t="s">
        <v>64</v>
      </c>
      <c r="O19" s="36">
        <v>20</v>
      </c>
      <c r="P19" s="1">
        <v>19</v>
      </c>
      <c r="Q19" s="1">
        <v>10</v>
      </c>
      <c r="R19" s="1">
        <v>0</v>
      </c>
      <c r="S19" s="1">
        <v>9</v>
      </c>
      <c r="T19" s="1">
        <v>31</v>
      </c>
      <c r="U19" s="1">
        <v>26</v>
      </c>
      <c r="V19" s="1">
        <v>5</v>
      </c>
    </row>
    <row r="20" spans="2:22" x14ac:dyDescent="0.25">
      <c r="B20" s="1" t="s">
        <v>620</v>
      </c>
      <c r="C20" s="1">
        <f t="shared" si="1"/>
        <v>6</v>
      </c>
      <c r="D20" s="1">
        <f t="shared" si="2"/>
        <v>6</v>
      </c>
      <c r="E20" s="1">
        <v>3</v>
      </c>
      <c r="F20" s="1">
        <v>0</v>
      </c>
      <c r="G20" s="1">
        <v>3</v>
      </c>
      <c r="H20" s="1">
        <v>10</v>
      </c>
      <c r="I20" s="1">
        <v>8</v>
      </c>
      <c r="J20" s="1">
        <f t="shared" si="3"/>
        <v>2</v>
      </c>
      <c r="L20" s="9">
        <f t="shared" si="0"/>
        <v>16</v>
      </c>
      <c r="M20" s="8" t="s">
        <v>250</v>
      </c>
      <c r="N20" s="1" t="s">
        <v>66</v>
      </c>
      <c r="O20" s="36">
        <v>20</v>
      </c>
      <c r="P20" s="1">
        <v>23</v>
      </c>
      <c r="Q20" s="1">
        <v>8</v>
      </c>
      <c r="R20" s="1">
        <v>4</v>
      </c>
      <c r="S20" s="1">
        <v>11</v>
      </c>
      <c r="T20" s="1">
        <v>33</v>
      </c>
      <c r="U20" s="1">
        <v>42</v>
      </c>
      <c r="V20" s="1">
        <v>-9</v>
      </c>
    </row>
    <row r="21" spans="2:22" x14ac:dyDescent="0.25">
      <c r="B21" s="1" t="s">
        <v>619</v>
      </c>
      <c r="C21" s="1">
        <f t="shared" si="1"/>
        <v>8</v>
      </c>
      <c r="D21" s="1">
        <f t="shared" si="2"/>
        <v>7</v>
      </c>
      <c r="E21" s="1">
        <v>4</v>
      </c>
      <c r="F21" s="1">
        <v>0</v>
      </c>
      <c r="G21" s="1">
        <v>3</v>
      </c>
      <c r="H21" s="1">
        <v>13</v>
      </c>
      <c r="I21" s="1">
        <v>11</v>
      </c>
      <c r="J21" s="1">
        <f t="shared" si="3"/>
        <v>2</v>
      </c>
      <c r="L21" s="9">
        <f t="shared" si="0"/>
        <v>17</v>
      </c>
      <c r="M21" s="8" t="s">
        <v>256</v>
      </c>
      <c r="N21" s="1" t="s">
        <v>9</v>
      </c>
      <c r="O21" s="36">
        <v>20</v>
      </c>
      <c r="P21" s="1">
        <v>18</v>
      </c>
      <c r="Q21" s="1">
        <v>7</v>
      </c>
      <c r="R21" s="1">
        <v>6</v>
      </c>
      <c r="S21" s="1">
        <v>5</v>
      </c>
      <c r="T21" s="1">
        <v>31</v>
      </c>
      <c r="U21" s="1">
        <v>24</v>
      </c>
      <c r="V21" s="1">
        <v>7</v>
      </c>
    </row>
    <row r="22" spans="2:22" x14ac:dyDescent="0.25">
      <c r="B22" s="1" t="s">
        <v>619</v>
      </c>
      <c r="C22" s="1">
        <f t="shared" si="1"/>
        <v>9</v>
      </c>
      <c r="D22" s="1">
        <f t="shared" si="2"/>
        <v>9</v>
      </c>
      <c r="E22" s="1">
        <v>4</v>
      </c>
      <c r="F22" s="1">
        <v>1</v>
      </c>
      <c r="G22" s="1">
        <v>4</v>
      </c>
      <c r="H22" s="1">
        <v>14</v>
      </c>
      <c r="I22" s="1">
        <v>14</v>
      </c>
      <c r="J22" s="1">
        <f t="shared" si="3"/>
        <v>0</v>
      </c>
      <c r="L22" s="9">
        <f t="shared" si="0"/>
        <v>18</v>
      </c>
      <c r="M22" s="8" t="s">
        <v>164</v>
      </c>
      <c r="N22" s="1" t="s">
        <v>70</v>
      </c>
      <c r="O22" s="36">
        <v>18</v>
      </c>
      <c r="P22" s="1">
        <v>18</v>
      </c>
      <c r="Q22" s="1">
        <v>7</v>
      </c>
      <c r="R22" s="1">
        <v>4</v>
      </c>
      <c r="S22" s="1">
        <v>7</v>
      </c>
      <c r="T22" s="1">
        <v>25</v>
      </c>
      <c r="U22" s="1">
        <v>31</v>
      </c>
      <c r="V22" s="1">
        <v>-6</v>
      </c>
    </row>
    <row r="23" spans="2:22" x14ac:dyDescent="0.25">
      <c r="B23" s="1" t="s">
        <v>520</v>
      </c>
      <c r="C23" s="1">
        <v>3</v>
      </c>
      <c r="D23" s="1">
        <v>4</v>
      </c>
      <c r="E23" s="1">
        <v>1</v>
      </c>
      <c r="F23" s="1">
        <v>1</v>
      </c>
      <c r="G23" s="1">
        <v>2</v>
      </c>
      <c r="H23" s="1">
        <v>5</v>
      </c>
      <c r="I23" s="1">
        <v>8</v>
      </c>
      <c r="J23" s="1">
        <v>-3</v>
      </c>
      <c r="L23" s="9">
        <f t="shared" si="0"/>
        <v>19</v>
      </c>
      <c r="M23" s="8" t="s">
        <v>370</v>
      </c>
      <c r="N23" s="1" t="s">
        <v>25</v>
      </c>
      <c r="O23" s="36">
        <v>17</v>
      </c>
      <c r="P23" s="1">
        <v>16</v>
      </c>
      <c r="Q23" s="1">
        <v>8</v>
      </c>
      <c r="R23" s="1">
        <v>1</v>
      </c>
      <c r="S23" s="1">
        <v>7</v>
      </c>
      <c r="T23" s="1">
        <v>27</v>
      </c>
      <c r="U23" s="1">
        <v>25</v>
      </c>
      <c r="V23" s="1">
        <v>2</v>
      </c>
    </row>
    <row r="24" spans="2:22" x14ac:dyDescent="0.25">
      <c r="B24" s="1" t="s">
        <v>618</v>
      </c>
      <c r="C24" s="1">
        <f>E24*2+F24</f>
        <v>7</v>
      </c>
      <c r="D24" s="1">
        <f>E24+F24+G24</f>
        <v>6</v>
      </c>
      <c r="E24" s="1">
        <v>3</v>
      </c>
      <c r="F24" s="1">
        <v>1</v>
      </c>
      <c r="G24" s="1">
        <v>2</v>
      </c>
      <c r="H24" s="1">
        <v>7</v>
      </c>
      <c r="I24" s="1">
        <v>11</v>
      </c>
      <c r="J24" s="1">
        <f>H24-I24</f>
        <v>-4</v>
      </c>
      <c r="L24" s="9">
        <f t="shared" si="0"/>
        <v>20</v>
      </c>
      <c r="M24" s="8" t="s">
        <v>112</v>
      </c>
      <c r="N24" s="1" t="s">
        <v>41</v>
      </c>
      <c r="O24" s="36">
        <v>14</v>
      </c>
      <c r="P24" s="1">
        <v>13</v>
      </c>
      <c r="Q24" s="1">
        <v>6</v>
      </c>
      <c r="R24" s="1">
        <v>2</v>
      </c>
      <c r="S24" s="1">
        <v>5</v>
      </c>
      <c r="T24" s="1">
        <v>26</v>
      </c>
      <c r="U24" s="1">
        <v>20</v>
      </c>
      <c r="V24" s="1">
        <v>6</v>
      </c>
    </row>
    <row r="25" spans="2:22" x14ac:dyDescent="0.25">
      <c r="B25" s="1" t="s">
        <v>618</v>
      </c>
      <c r="C25" s="1">
        <f>E25*2+F25</f>
        <v>10</v>
      </c>
      <c r="D25" s="1">
        <f>E25+F25+G25</f>
        <v>8</v>
      </c>
      <c r="E25" s="1">
        <v>4</v>
      </c>
      <c r="F25" s="1">
        <v>2</v>
      </c>
      <c r="G25" s="1">
        <v>2</v>
      </c>
      <c r="H25" s="1">
        <v>15</v>
      </c>
      <c r="I25" s="1">
        <v>11</v>
      </c>
      <c r="J25" s="1">
        <f>H25-I25</f>
        <v>4</v>
      </c>
      <c r="L25" s="9">
        <f t="shared" si="0"/>
        <v>21</v>
      </c>
      <c r="M25" s="8" t="s">
        <v>45</v>
      </c>
      <c r="N25" s="1" t="s">
        <v>2</v>
      </c>
      <c r="O25" s="36">
        <v>14</v>
      </c>
      <c r="P25" s="1">
        <v>10</v>
      </c>
      <c r="Q25" s="1">
        <v>5</v>
      </c>
      <c r="R25" s="1">
        <v>4</v>
      </c>
      <c r="S25" s="1">
        <v>1</v>
      </c>
      <c r="T25" s="1">
        <v>16</v>
      </c>
      <c r="U25" s="1">
        <v>11</v>
      </c>
      <c r="V25" s="1">
        <v>5</v>
      </c>
    </row>
    <row r="26" spans="2:22" x14ac:dyDescent="0.25">
      <c r="B26" s="1" t="s">
        <v>638</v>
      </c>
      <c r="C26" s="1">
        <f>E26*2+F26</f>
        <v>4</v>
      </c>
      <c r="D26" s="1">
        <f>E26+F26+G26</f>
        <v>4</v>
      </c>
      <c r="E26" s="1">
        <v>1</v>
      </c>
      <c r="F26" s="1">
        <v>2</v>
      </c>
      <c r="G26" s="1">
        <v>1</v>
      </c>
      <c r="H26" s="1">
        <v>4</v>
      </c>
      <c r="I26" s="1">
        <v>4</v>
      </c>
      <c r="J26" s="1">
        <f>H26-I26</f>
        <v>0</v>
      </c>
      <c r="L26" s="9">
        <f t="shared" si="0"/>
        <v>22</v>
      </c>
      <c r="M26" s="8" t="s">
        <v>213</v>
      </c>
      <c r="N26" s="1" t="s">
        <v>9</v>
      </c>
      <c r="O26" s="36">
        <v>14</v>
      </c>
      <c r="P26" s="1">
        <v>15</v>
      </c>
      <c r="Q26" s="1">
        <v>5</v>
      </c>
      <c r="R26" s="1">
        <v>4</v>
      </c>
      <c r="S26" s="1">
        <v>6</v>
      </c>
      <c r="T26" s="1">
        <v>18</v>
      </c>
      <c r="U26" s="1">
        <v>24</v>
      </c>
      <c r="V26" s="1">
        <v>-6</v>
      </c>
    </row>
    <row r="27" spans="2:22" x14ac:dyDescent="0.25">
      <c r="B27" s="1" t="s">
        <v>371</v>
      </c>
      <c r="C27" s="1">
        <v>4</v>
      </c>
      <c r="D27" s="1">
        <v>4</v>
      </c>
      <c r="E27" s="1">
        <v>2</v>
      </c>
      <c r="F27" s="1">
        <v>0</v>
      </c>
      <c r="G27" s="1">
        <v>2</v>
      </c>
      <c r="H27" s="1">
        <v>3</v>
      </c>
      <c r="I27" s="1">
        <v>3</v>
      </c>
      <c r="J27" s="1">
        <v>0</v>
      </c>
      <c r="L27" s="9">
        <f t="shared" si="0"/>
        <v>23</v>
      </c>
      <c r="M27" s="8" t="s">
        <v>253</v>
      </c>
      <c r="N27" s="1" t="s">
        <v>99</v>
      </c>
      <c r="O27" s="36">
        <v>14</v>
      </c>
      <c r="P27" s="1">
        <v>23</v>
      </c>
      <c r="Q27" s="1">
        <v>3</v>
      </c>
      <c r="R27" s="1">
        <v>8</v>
      </c>
      <c r="S27" s="1">
        <v>12</v>
      </c>
      <c r="T27" s="1">
        <v>32</v>
      </c>
      <c r="U27" s="1">
        <v>44</v>
      </c>
      <c r="V27" s="1">
        <v>-12</v>
      </c>
    </row>
    <row r="28" spans="2:22" x14ac:dyDescent="0.25">
      <c r="B28" s="1" t="s">
        <v>657</v>
      </c>
      <c r="C28" s="1">
        <v>0</v>
      </c>
      <c r="D28" s="1">
        <v>2</v>
      </c>
      <c r="E28" s="1">
        <v>0</v>
      </c>
      <c r="F28" s="1">
        <v>0</v>
      </c>
      <c r="G28" s="1">
        <v>2</v>
      </c>
      <c r="H28" s="1">
        <v>2</v>
      </c>
      <c r="I28" s="1">
        <v>8</v>
      </c>
      <c r="J28" s="1">
        <v>-6</v>
      </c>
      <c r="L28" s="9">
        <f t="shared" si="0"/>
        <v>24</v>
      </c>
      <c r="M28" s="8" t="s">
        <v>364</v>
      </c>
      <c r="N28" s="1" t="s">
        <v>48</v>
      </c>
      <c r="O28" s="36">
        <v>12</v>
      </c>
      <c r="P28" s="1">
        <v>10</v>
      </c>
      <c r="Q28" s="1">
        <v>5</v>
      </c>
      <c r="R28" s="1">
        <v>2</v>
      </c>
      <c r="S28" s="1">
        <v>3</v>
      </c>
      <c r="T28" s="1">
        <v>11</v>
      </c>
      <c r="U28" s="1">
        <v>7</v>
      </c>
      <c r="V28" s="1">
        <v>4</v>
      </c>
    </row>
    <row r="29" spans="2:22" x14ac:dyDescent="0.25">
      <c r="B29" s="1" t="s">
        <v>295</v>
      </c>
      <c r="C29" s="1">
        <v>20</v>
      </c>
      <c r="D29" s="1">
        <v>16</v>
      </c>
      <c r="E29" s="1">
        <v>9</v>
      </c>
      <c r="F29" s="1">
        <v>2</v>
      </c>
      <c r="G29" s="1">
        <v>3</v>
      </c>
      <c r="H29" s="1">
        <v>25</v>
      </c>
      <c r="I29" s="1">
        <v>18</v>
      </c>
      <c r="J29" s="1">
        <v>7</v>
      </c>
      <c r="L29" s="9">
        <f t="shared" si="0"/>
        <v>25</v>
      </c>
      <c r="M29" s="7" t="s">
        <v>14</v>
      </c>
      <c r="N29" s="6" t="s">
        <v>18</v>
      </c>
      <c r="O29" s="36">
        <v>11</v>
      </c>
      <c r="P29" s="1">
        <v>10</v>
      </c>
      <c r="Q29" s="1">
        <v>5</v>
      </c>
      <c r="R29" s="1">
        <v>1</v>
      </c>
      <c r="S29" s="1">
        <v>4</v>
      </c>
      <c r="T29" s="1">
        <v>17</v>
      </c>
      <c r="U29" s="1">
        <v>16</v>
      </c>
      <c r="V29" s="1">
        <v>1</v>
      </c>
    </row>
    <row r="30" spans="2:22" x14ac:dyDescent="0.25">
      <c r="B30" s="1" t="s">
        <v>295</v>
      </c>
      <c r="C30" s="1">
        <v>8</v>
      </c>
      <c r="D30" s="1">
        <v>7</v>
      </c>
      <c r="E30" s="1">
        <v>3</v>
      </c>
      <c r="F30" s="1">
        <v>2</v>
      </c>
      <c r="G30" s="1">
        <v>2</v>
      </c>
      <c r="H30" s="1">
        <v>9</v>
      </c>
      <c r="I30" s="1">
        <v>6</v>
      </c>
      <c r="J30" s="1">
        <v>3</v>
      </c>
      <c r="L30" s="9">
        <f t="shared" si="0"/>
        <v>26</v>
      </c>
      <c r="M30" s="8" t="s">
        <v>22</v>
      </c>
      <c r="N30" s="1" t="s">
        <v>25</v>
      </c>
      <c r="O30" s="36">
        <v>11</v>
      </c>
      <c r="P30" s="1">
        <v>10</v>
      </c>
      <c r="Q30" s="1">
        <v>5</v>
      </c>
      <c r="R30" s="1">
        <v>1</v>
      </c>
      <c r="S30" s="1">
        <v>4</v>
      </c>
      <c r="T30" s="1">
        <v>13</v>
      </c>
      <c r="U30" s="1">
        <v>12</v>
      </c>
      <c r="V30" s="1">
        <v>1</v>
      </c>
    </row>
    <row r="31" spans="2:22" x14ac:dyDescent="0.25">
      <c r="B31" s="1" t="s">
        <v>615</v>
      </c>
      <c r="C31" s="1">
        <f t="shared" ref="C31:C46" si="4">E31*2+F31</f>
        <v>13</v>
      </c>
      <c r="D31" s="1">
        <f t="shared" ref="D31:D46" si="5">E31+F31+G31</f>
        <v>9</v>
      </c>
      <c r="E31" s="1">
        <v>6</v>
      </c>
      <c r="F31" s="1">
        <v>1</v>
      </c>
      <c r="G31" s="1">
        <v>2</v>
      </c>
      <c r="H31" s="1">
        <v>17</v>
      </c>
      <c r="I31" s="1">
        <v>6</v>
      </c>
      <c r="J31" s="1">
        <f t="shared" ref="J31:J46" si="6">H31-I31</f>
        <v>11</v>
      </c>
      <c r="L31" s="9">
        <f t="shared" si="0"/>
        <v>27</v>
      </c>
      <c r="M31" s="8" t="s">
        <v>167</v>
      </c>
      <c r="N31" s="1" t="s">
        <v>9</v>
      </c>
      <c r="O31" s="36">
        <v>11</v>
      </c>
      <c r="P31" s="1">
        <v>11</v>
      </c>
      <c r="Q31" s="1">
        <v>4</v>
      </c>
      <c r="R31" s="1">
        <v>3</v>
      </c>
      <c r="S31" s="1">
        <v>4</v>
      </c>
      <c r="T31" s="1">
        <v>22</v>
      </c>
      <c r="U31" s="1">
        <v>11</v>
      </c>
      <c r="V31" s="1">
        <v>11</v>
      </c>
    </row>
    <row r="32" spans="2:22" x14ac:dyDescent="0.25">
      <c r="B32" s="1" t="s">
        <v>615</v>
      </c>
      <c r="C32" s="1">
        <f t="shared" si="4"/>
        <v>10</v>
      </c>
      <c r="D32" s="1">
        <f t="shared" si="5"/>
        <v>9</v>
      </c>
      <c r="E32" s="1">
        <v>3</v>
      </c>
      <c r="F32" s="1">
        <v>4</v>
      </c>
      <c r="G32" s="1">
        <v>2</v>
      </c>
      <c r="H32" s="1">
        <v>6</v>
      </c>
      <c r="I32" s="1">
        <v>11</v>
      </c>
      <c r="J32" s="1">
        <f t="shared" si="6"/>
        <v>-5</v>
      </c>
      <c r="L32" s="9">
        <f t="shared" si="0"/>
        <v>28</v>
      </c>
      <c r="M32" s="8" t="s">
        <v>363</v>
      </c>
      <c r="N32" s="1" t="s">
        <v>70</v>
      </c>
      <c r="O32" s="36">
        <v>11</v>
      </c>
      <c r="P32" s="1">
        <v>12</v>
      </c>
      <c r="Q32" s="1">
        <v>4</v>
      </c>
      <c r="R32" s="1">
        <v>3</v>
      </c>
      <c r="S32" s="1">
        <v>5</v>
      </c>
      <c r="T32" s="1">
        <v>17</v>
      </c>
      <c r="U32" s="1">
        <v>20</v>
      </c>
      <c r="V32" s="1">
        <v>-3</v>
      </c>
    </row>
    <row r="33" spans="2:22" x14ac:dyDescent="0.25">
      <c r="B33" s="1" t="s">
        <v>615</v>
      </c>
      <c r="C33" s="1">
        <f t="shared" si="4"/>
        <v>16</v>
      </c>
      <c r="D33" s="1">
        <f t="shared" si="5"/>
        <v>10</v>
      </c>
      <c r="E33" s="1">
        <v>7</v>
      </c>
      <c r="F33" s="1">
        <v>2</v>
      </c>
      <c r="G33" s="1">
        <v>1</v>
      </c>
      <c r="H33" s="1">
        <v>17</v>
      </c>
      <c r="I33" s="1">
        <v>9</v>
      </c>
      <c r="J33" s="1">
        <f t="shared" si="6"/>
        <v>8</v>
      </c>
      <c r="L33" s="9">
        <f t="shared" si="0"/>
        <v>29</v>
      </c>
      <c r="M33" s="8" t="s">
        <v>84</v>
      </c>
      <c r="N33" s="1" t="s">
        <v>9</v>
      </c>
      <c r="O33" s="36">
        <v>11</v>
      </c>
      <c r="P33" s="1">
        <v>9</v>
      </c>
      <c r="Q33" s="1">
        <v>4</v>
      </c>
      <c r="R33" s="1">
        <v>3</v>
      </c>
      <c r="S33" s="1">
        <v>2</v>
      </c>
      <c r="T33" s="1">
        <v>13</v>
      </c>
      <c r="U33" s="1">
        <v>16</v>
      </c>
      <c r="V33" s="1">
        <v>-3</v>
      </c>
    </row>
    <row r="34" spans="2:22" x14ac:dyDescent="0.25">
      <c r="B34" s="1" t="s">
        <v>656</v>
      </c>
      <c r="C34" s="1">
        <f t="shared" si="4"/>
        <v>3</v>
      </c>
      <c r="D34" s="1">
        <f t="shared" si="5"/>
        <v>3</v>
      </c>
      <c r="E34" s="1">
        <v>1</v>
      </c>
      <c r="F34" s="1">
        <v>1</v>
      </c>
      <c r="G34" s="1">
        <v>1</v>
      </c>
      <c r="H34" s="1">
        <v>2</v>
      </c>
      <c r="I34" s="1">
        <v>3</v>
      </c>
      <c r="J34" s="1">
        <f t="shared" si="6"/>
        <v>-1</v>
      </c>
      <c r="L34" s="9">
        <f t="shared" si="0"/>
        <v>30</v>
      </c>
      <c r="M34" s="8" t="s">
        <v>39</v>
      </c>
      <c r="N34" s="1" t="s">
        <v>87</v>
      </c>
      <c r="O34" s="36">
        <v>9</v>
      </c>
      <c r="P34" s="1">
        <v>7</v>
      </c>
      <c r="Q34" s="1">
        <v>3</v>
      </c>
      <c r="R34" s="1">
        <v>3</v>
      </c>
      <c r="S34" s="1">
        <v>1</v>
      </c>
      <c r="T34" s="1">
        <v>13</v>
      </c>
      <c r="U34" s="1">
        <v>12</v>
      </c>
      <c r="V34" s="1">
        <v>1</v>
      </c>
    </row>
    <row r="35" spans="2:22" x14ac:dyDescent="0.25">
      <c r="B35" s="1" t="s">
        <v>614</v>
      </c>
      <c r="C35" s="1">
        <f t="shared" si="4"/>
        <v>6</v>
      </c>
      <c r="D35" s="1">
        <f t="shared" si="5"/>
        <v>6</v>
      </c>
      <c r="E35" s="1">
        <v>2</v>
      </c>
      <c r="F35" s="1">
        <v>2</v>
      </c>
      <c r="G35" s="1">
        <v>2</v>
      </c>
      <c r="H35" s="1">
        <v>12</v>
      </c>
      <c r="I35" s="1">
        <v>14</v>
      </c>
      <c r="J35" s="1">
        <f t="shared" si="6"/>
        <v>-2</v>
      </c>
      <c r="L35" s="9">
        <f t="shared" si="0"/>
        <v>31</v>
      </c>
      <c r="M35" s="8" t="s">
        <v>71</v>
      </c>
      <c r="N35" s="1" t="s">
        <v>35</v>
      </c>
      <c r="O35" s="36">
        <v>9</v>
      </c>
      <c r="P35" s="1">
        <v>8</v>
      </c>
      <c r="Q35" s="1">
        <v>3</v>
      </c>
      <c r="R35" s="1">
        <v>3</v>
      </c>
      <c r="S35" s="1">
        <v>2</v>
      </c>
      <c r="T35" s="1">
        <v>11</v>
      </c>
      <c r="U35" s="1">
        <v>12</v>
      </c>
      <c r="V35" s="1">
        <v>-1</v>
      </c>
    </row>
    <row r="36" spans="2:22" x14ac:dyDescent="0.25">
      <c r="B36" s="1" t="s">
        <v>614</v>
      </c>
      <c r="C36" s="1">
        <f t="shared" si="4"/>
        <v>10</v>
      </c>
      <c r="D36" s="1">
        <f t="shared" si="5"/>
        <v>7</v>
      </c>
      <c r="E36" s="1">
        <v>4</v>
      </c>
      <c r="F36" s="1">
        <v>2</v>
      </c>
      <c r="G36" s="1">
        <v>1</v>
      </c>
      <c r="H36" s="1">
        <v>15</v>
      </c>
      <c r="I36" s="1">
        <v>5</v>
      </c>
      <c r="J36" s="1">
        <f t="shared" si="6"/>
        <v>10</v>
      </c>
      <c r="L36" s="9">
        <f t="shared" si="0"/>
        <v>32</v>
      </c>
      <c r="M36" s="8" t="s">
        <v>118</v>
      </c>
      <c r="N36" s="1" t="s">
        <v>6</v>
      </c>
      <c r="O36" s="36">
        <v>8</v>
      </c>
      <c r="P36" s="1">
        <v>13</v>
      </c>
      <c r="Q36" s="1">
        <v>3</v>
      </c>
      <c r="R36" s="1">
        <v>2</v>
      </c>
      <c r="S36" s="1">
        <v>8</v>
      </c>
      <c r="T36" s="1">
        <v>12</v>
      </c>
      <c r="U36" s="1">
        <v>22</v>
      </c>
      <c r="V36" s="1">
        <v>-10</v>
      </c>
    </row>
    <row r="37" spans="2:22" x14ac:dyDescent="0.25">
      <c r="B37" s="1" t="s">
        <v>614</v>
      </c>
      <c r="C37" s="1">
        <f t="shared" si="4"/>
        <v>1</v>
      </c>
      <c r="D37" s="1">
        <f t="shared" si="5"/>
        <v>2</v>
      </c>
      <c r="E37" s="1">
        <v>0</v>
      </c>
      <c r="F37" s="1">
        <v>1</v>
      </c>
      <c r="G37" s="1">
        <v>1</v>
      </c>
      <c r="H37" s="1">
        <v>0</v>
      </c>
      <c r="I37" s="1">
        <v>1</v>
      </c>
      <c r="J37" s="1">
        <f t="shared" si="6"/>
        <v>-1</v>
      </c>
      <c r="L37" s="9">
        <f t="shared" si="0"/>
        <v>33</v>
      </c>
      <c r="M37" s="8" t="s">
        <v>263</v>
      </c>
      <c r="N37" s="1" t="s">
        <v>35</v>
      </c>
      <c r="O37" s="36">
        <v>8</v>
      </c>
      <c r="P37" s="1">
        <v>8</v>
      </c>
      <c r="Q37" s="1">
        <v>2</v>
      </c>
      <c r="R37" s="1">
        <v>4</v>
      </c>
      <c r="S37" s="1">
        <v>2</v>
      </c>
      <c r="T37" s="1">
        <v>15</v>
      </c>
      <c r="U37" s="1">
        <v>13</v>
      </c>
      <c r="V37" s="1">
        <v>2</v>
      </c>
    </row>
    <row r="38" spans="2:22" x14ac:dyDescent="0.25">
      <c r="B38" s="1" t="s">
        <v>614</v>
      </c>
      <c r="C38" s="1">
        <f t="shared" si="4"/>
        <v>3</v>
      </c>
      <c r="D38" s="1">
        <f t="shared" si="5"/>
        <v>3</v>
      </c>
      <c r="E38" s="1">
        <v>1</v>
      </c>
      <c r="F38" s="1">
        <v>1</v>
      </c>
      <c r="G38" s="1">
        <v>1</v>
      </c>
      <c r="H38" s="1">
        <v>4</v>
      </c>
      <c r="I38" s="1">
        <v>4</v>
      </c>
      <c r="J38" s="1">
        <f t="shared" si="6"/>
        <v>0</v>
      </c>
      <c r="L38" s="9">
        <f t="shared" ref="L38:L69" si="7">L37+1</f>
        <v>34</v>
      </c>
      <c r="M38" s="8" t="s">
        <v>259</v>
      </c>
      <c r="N38" s="1" t="s">
        <v>66</v>
      </c>
      <c r="O38" s="36">
        <v>8</v>
      </c>
      <c r="P38" s="1">
        <v>10</v>
      </c>
      <c r="Q38" s="1">
        <v>2</v>
      </c>
      <c r="R38" s="1">
        <v>4</v>
      </c>
      <c r="S38" s="1">
        <v>4</v>
      </c>
      <c r="T38" s="1">
        <v>12</v>
      </c>
      <c r="U38" s="1">
        <v>18</v>
      </c>
      <c r="V38" s="1">
        <v>-6</v>
      </c>
    </row>
    <row r="39" spans="2:22" x14ac:dyDescent="0.25">
      <c r="B39" s="1" t="s">
        <v>612</v>
      </c>
      <c r="C39" s="1">
        <f t="shared" si="4"/>
        <v>12</v>
      </c>
      <c r="D39" s="1">
        <f t="shared" si="5"/>
        <v>9</v>
      </c>
      <c r="E39" s="1">
        <v>5</v>
      </c>
      <c r="F39" s="1">
        <v>2</v>
      </c>
      <c r="G39" s="1">
        <v>2</v>
      </c>
      <c r="H39" s="1">
        <v>18</v>
      </c>
      <c r="I39" s="1">
        <v>9</v>
      </c>
      <c r="J39" s="1">
        <f t="shared" si="6"/>
        <v>9</v>
      </c>
      <c r="L39" s="9">
        <f t="shared" si="7"/>
        <v>35</v>
      </c>
      <c r="M39" s="8" t="s">
        <v>84</v>
      </c>
      <c r="N39" s="1" t="s">
        <v>116</v>
      </c>
      <c r="O39" s="36">
        <v>7</v>
      </c>
      <c r="P39" s="1">
        <v>6</v>
      </c>
      <c r="Q39" s="1">
        <v>3</v>
      </c>
      <c r="R39" s="1">
        <v>1</v>
      </c>
      <c r="S39" s="1">
        <v>2</v>
      </c>
      <c r="T39" s="1">
        <v>5</v>
      </c>
      <c r="U39" s="1">
        <v>3</v>
      </c>
      <c r="V39" s="1">
        <v>2</v>
      </c>
    </row>
    <row r="40" spans="2:22" x14ac:dyDescent="0.25">
      <c r="B40" s="1" t="s">
        <v>612</v>
      </c>
      <c r="C40" s="1">
        <f t="shared" si="4"/>
        <v>6</v>
      </c>
      <c r="D40" s="1">
        <f t="shared" si="5"/>
        <v>6</v>
      </c>
      <c r="E40" s="1">
        <v>2</v>
      </c>
      <c r="F40" s="1">
        <v>2</v>
      </c>
      <c r="G40" s="1">
        <v>2</v>
      </c>
      <c r="H40" s="1">
        <v>7</v>
      </c>
      <c r="I40" s="1">
        <v>5</v>
      </c>
      <c r="J40" s="1">
        <f t="shared" si="6"/>
        <v>2</v>
      </c>
      <c r="L40" s="9">
        <f t="shared" si="7"/>
        <v>36</v>
      </c>
      <c r="M40" s="8" t="s">
        <v>102</v>
      </c>
      <c r="N40" s="1" t="s">
        <v>48</v>
      </c>
      <c r="O40" s="36">
        <v>7</v>
      </c>
      <c r="P40" s="1">
        <v>10</v>
      </c>
      <c r="Q40" s="1">
        <v>3</v>
      </c>
      <c r="R40" s="1">
        <v>1</v>
      </c>
      <c r="S40" s="1">
        <v>6</v>
      </c>
      <c r="T40" s="1">
        <v>17</v>
      </c>
      <c r="U40" s="1">
        <v>21</v>
      </c>
      <c r="V40" s="1">
        <v>-4</v>
      </c>
    </row>
    <row r="41" spans="2:22" x14ac:dyDescent="0.25">
      <c r="B41" s="1" t="s">
        <v>612</v>
      </c>
      <c r="C41" s="1">
        <f t="shared" si="4"/>
        <v>1</v>
      </c>
      <c r="D41" s="1">
        <f t="shared" si="5"/>
        <v>4</v>
      </c>
      <c r="E41" s="1">
        <v>0</v>
      </c>
      <c r="F41" s="1">
        <v>1</v>
      </c>
      <c r="G41" s="1">
        <v>3</v>
      </c>
      <c r="H41" s="1">
        <v>1</v>
      </c>
      <c r="I41" s="1">
        <v>4</v>
      </c>
      <c r="J41" s="1">
        <f t="shared" si="6"/>
        <v>-3</v>
      </c>
      <c r="L41" s="9">
        <f t="shared" si="7"/>
        <v>37</v>
      </c>
      <c r="M41" s="8" t="s">
        <v>234</v>
      </c>
      <c r="N41" s="1" t="s">
        <v>9</v>
      </c>
      <c r="O41" s="36">
        <v>7</v>
      </c>
      <c r="P41" s="1">
        <v>7</v>
      </c>
      <c r="Q41" s="1">
        <v>3</v>
      </c>
      <c r="R41" s="1">
        <v>1</v>
      </c>
      <c r="S41" s="1">
        <v>3</v>
      </c>
      <c r="T41" s="1">
        <v>11</v>
      </c>
      <c r="U41" s="1">
        <v>17</v>
      </c>
      <c r="V41" s="1">
        <v>-6</v>
      </c>
    </row>
    <row r="42" spans="2:22" x14ac:dyDescent="0.25">
      <c r="B42" s="1" t="s">
        <v>612</v>
      </c>
      <c r="C42" s="1">
        <f t="shared" si="4"/>
        <v>4</v>
      </c>
      <c r="D42" s="1">
        <f t="shared" si="5"/>
        <v>5</v>
      </c>
      <c r="E42" s="1">
        <v>1</v>
      </c>
      <c r="F42" s="1">
        <v>2</v>
      </c>
      <c r="G42" s="1">
        <v>2</v>
      </c>
      <c r="H42" s="1">
        <v>9</v>
      </c>
      <c r="I42" s="1">
        <v>10</v>
      </c>
      <c r="J42" s="1">
        <f t="shared" si="6"/>
        <v>-1</v>
      </c>
      <c r="L42" s="9">
        <f t="shared" si="7"/>
        <v>38</v>
      </c>
      <c r="M42" s="7" t="s">
        <v>65</v>
      </c>
      <c r="N42" s="6" t="s">
        <v>64</v>
      </c>
      <c r="O42" s="36">
        <v>7</v>
      </c>
      <c r="P42" s="1">
        <v>10</v>
      </c>
      <c r="Q42" s="1">
        <v>1</v>
      </c>
      <c r="R42" s="1">
        <v>5</v>
      </c>
      <c r="S42" s="1">
        <v>4</v>
      </c>
      <c r="T42" s="1">
        <v>12</v>
      </c>
      <c r="U42" s="1">
        <v>18</v>
      </c>
      <c r="V42" s="1">
        <v>-6</v>
      </c>
    </row>
    <row r="43" spans="2:22" x14ac:dyDescent="0.25">
      <c r="B43" s="1" t="s">
        <v>612</v>
      </c>
      <c r="C43" s="1">
        <f t="shared" si="4"/>
        <v>4</v>
      </c>
      <c r="D43" s="1">
        <f t="shared" si="5"/>
        <v>4</v>
      </c>
      <c r="E43" s="1">
        <v>2</v>
      </c>
      <c r="F43" s="1">
        <v>0</v>
      </c>
      <c r="G43" s="1">
        <v>2</v>
      </c>
      <c r="H43" s="1">
        <v>6</v>
      </c>
      <c r="I43" s="1">
        <v>6</v>
      </c>
      <c r="J43" s="1">
        <f t="shared" si="6"/>
        <v>0</v>
      </c>
      <c r="L43" s="9">
        <f t="shared" si="7"/>
        <v>39</v>
      </c>
      <c r="M43" s="8" t="s">
        <v>247</v>
      </c>
      <c r="N43" s="1" t="s">
        <v>13</v>
      </c>
      <c r="O43" s="36">
        <v>7</v>
      </c>
      <c r="P43" s="1">
        <v>10</v>
      </c>
      <c r="Q43" s="1">
        <v>1</v>
      </c>
      <c r="R43" s="1">
        <v>5</v>
      </c>
      <c r="S43" s="1">
        <v>4</v>
      </c>
      <c r="T43" s="1">
        <v>10</v>
      </c>
      <c r="U43" s="1">
        <v>17</v>
      </c>
      <c r="V43" s="1">
        <v>-7</v>
      </c>
    </row>
    <row r="44" spans="2:22" x14ac:dyDescent="0.25">
      <c r="B44" s="1" t="s">
        <v>612</v>
      </c>
      <c r="C44" s="1">
        <f t="shared" si="4"/>
        <v>4</v>
      </c>
      <c r="D44" s="1">
        <f t="shared" si="5"/>
        <v>4</v>
      </c>
      <c r="E44" s="1">
        <v>2</v>
      </c>
      <c r="F44" s="1">
        <v>0</v>
      </c>
      <c r="G44" s="1">
        <v>2</v>
      </c>
      <c r="H44" s="1">
        <v>5</v>
      </c>
      <c r="I44" s="1">
        <v>7</v>
      </c>
      <c r="J44" s="1">
        <f t="shared" si="6"/>
        <v>-2</v>
      </c>
      <c r="L44" s="9">
        <f t="shared" si="7"/>
        <v>40</v>
      </c>
      <c r="M44" s="8" t="s">
        <v>107</v>
      </c>
      <c r="N44" s="1" t="s">
        <v>25</v>
      </c>
      <c r="O44" s="36">
        <v>6</v>
      </c>
      <c r="P44" s="1">
        <v>6</v>
      </c>
      <c r="Q44" s="1">
        <v>3</v>
      </c>
      <c r="R44" s="1">
        <v>0</v>
      </c>
      <c r="S44" s="1">
        <v>3</v>
      </c>
      <c r="T44" s="1">
        <v>10</v>
      </c>
      <c r="U44" s="1">
        <v>8</v>
      </c>
      <c r="V44" s="1">
        <v>2</v>
      </c>
    </row>
    <row r="45" spans="2:22" x14ac:dyDescent="0.25">
      <c r="B45" s="1" t="s">
        <v>612</v>
      </c>
      <c r="C45" s="1">
        <f t="shared" si="4"/>
        <v>6</v>
      </c>
      <c r="D45" s="1">
        <f t="shared" si="5"/>
        <v>5</v>
      </c>
      <c r="E45" s="1">
        <v>3</v>
      </c>
      <c r="F45" s="1">
        <v>0</v>
      </c>
      <c r="G45" s="1">
        <v>2</v>
      </c>
      <c r="H45" s="1">
        <v>10</v>
      </c>
      <c r="I45" s="1">
        <v>9</v>
      </c>
      <c r="J45" s="1">
        <f t="shared" si="6"/>
        <v>1</v>
      </c>
      <c r="L45" s="9">
        <f t="shared" si="7"/>
        <v>41</v>
      </c>
      <c r="M45" s="8" t="s">
        <v>210</v>
      </c>
      <c r="N45" s="1" t="s">
        <v>48</v>
      </c>
      <c r="O45" s="36">
        <v>6</v>
      </c>
      <c r="P45" s="1">
        <v>7</v>
      </c>
      <c r="Q45" s="1">
        <v>2</v>
      </c>
      <c r="R45" s="1">
        <v>2</v>
      </c>
      <c r="S45" s="1">
        <v>3</v>
      </c>
      <c r="T45" s="1">
        <v>5</v>
      </c>
      <c r="U45" s="1">
        <v>5</v>
      </c>
      <c r="V45" s="1">
        <v>0</v>
      </c>
    </row>
    <row r="46" spans="2:22" x14ac:dyDescent="0.25">
      <c r="B46" s="1" t="s">
        <v>610</v>
      </c>
      <c r="C46" s="1">
        <f t="shared" si="4"/>
        <v>2</v>
      </c>
      <c r="D46" s="1">
        <f t="shared" si="5"/>
        <v>3</v>
      </c>
      <c r="E46" s="1">
        <v>1</v>
      </c>
      <c r="F46" s="1">
        <v>0</v>
      </c>
      <c r="G46" s="1">
        <v>2</v>
      </c>
      <c r="H46" s="1">
        <v>4</v>
      </c>
      <c r="I46" s="1">
        <v>6</v>
      </c>
      <c r="J46" s="1">
        <f t="shared" si="6"/>
        <v>-2</v>
      </c>
      <c r="L46" s="9">
        <f t="shared" si="7"/>
        <v>42</v>
      </c>
      <c r="M46" s="8" t="s">
        <v>368</v>
      </c>
      <c r="N46" s="1" t="s">
        <v>25</v>
      </c>
      <c r="O46" s="36">
        <v>6</v>
      </c>
      <c r="P46" s="1">
        <v>6</v>
      </c>
      <c r="Q46" s="1">
        <v>1</v>
      </c>
      <c r="R46" s="1">
        <v>4</v>
      </c>
      <c r="S46" s="1">
        <v>1</v>
      </c>
      <c r="T46" s="1">
        <v>4</v>
      </c>
      <c r="U46" s="1">
        <v>4</v>
      </c>
      <c r="V46" s="1">
        <v>0</v>
      </c>
    </row>
    <row r="47" spans="2:22" x14ac:dyDescent="0.25">
      <c r="B47" s="1" t="s">
        <v>611</v>
      </c>
      <c r="C47" s="1">
        <v>0</v>
      </c>
      <c r="D47" s="1">
        <v>2</v>
      </c>
      <c r="E47" s="1">
        <v>0</v>
      </c>
      <c r="F47" s="1">
        <v>0</v>
      </c>
      <c r="G47" s="1">
        <v>2</v>
      </c>
      <c r="H47" s="1">
        <v>1</v>
      </c>
      <c r="I47" s="1">
        <v>4</v>
      </c>
      <c r="J47" s="1">
        <v>-3</v>
      </c>
      <c r="L47" s="9">
        <f t="shared" si="7"/>
        <v>43</v>
      </c>
      <c r="M47" s="7" t="s">
        <v>61</v>
      </c>
      <c r="N47" s="6" t="s">
        <v>21</v>
      </c>
      <c r="O47" s="36">
        <v>5</v>
      </c>
      <c r="P47" s="1">
        <v>4</v>
      </c>
      <c r="Q47" s="1">
        <v>2</v>
      </c>
      <c r="R47" s="1">
        <v>1</v>
      </c>
      <c r="S47" s="1">
        <v>1</v>
      </c>
      <c r="T47" s="1">
        <v>9</v>
      </c>
      <c r="U47" s="1">
        <v>6</v>
      </c>
      <c r="V47" s="1">
        <v>3</v>
      </c>
    </row>
    <row r="48" spans="2:22" x14ac:dyDescent="0.25">
      <c r="B48" s="1" t="s">
        <v>280</v>
      </c>
      <c r="C48" s="1">
        <v>6</v>
      </c>
      <c r="D48" s="1">
        <v>6</v>
      </c>
      <c r="E48" s="1">
        <v>1</v>
      </c>
      <c r="F48" s="1">
        <v>4</v>
      </c>
      <c r="G48" s="1">
        <v>1</v>
      </c>
      <c r="H48" s="1">
        <v>6</v>
      </c>
      <c r="I48" s="1">
        <v>6</v>
      </c>
      <c r="J48" s="1">
        <v>0</v>
      </c>
      <c r="L48" s="9">
        <f t="shared" si="7"/>
        <v>44</v>
      </c>
      <c r="M48" s="8" t="s">
        <v>210</v>
      </c>
      <c r="N48" s="1" t="s">
        <v>9</v>
      </c>
      <c r="O48" s="36">
        <v>5</v>
      </c>
      <c r="P48" s="1">
        <v>4</v>
      </c>
      <c r="Q48" s="1">
        <v>2</v>
      </c>
      <c r="R48" s="1">
        <v>1</v>
      </c>
      <c r="S48" s="1">
        <v>1</v>
      </c>
      <c r="T48" s="1">
        <v>6</v>
      </c>
      <c r="U48" s="1">
        <v>6</v>
      </c>
      <c r="V48" s="1">
        <v>0</v>
      </c>
    </row>
    <row r="49" spans="2:22" x14ac:dyDescent="0.25">
      <c r="B49" s="1" t="s">
        <v>608</v>
      </c>
      <c r="C49" s="1">
        <f t="shared" ref="C49:C55" si="8">E49*2+F49</f>
        <v>8</v>
      </c>
      <c r="D49" s="1">
        <f t="shared" ref="D49:D55" si="9">E49+F49+G49</f>
        <v>7</v>
      </c>
      <c r="E49" s="1">
        <v>2</v>
      </c>
      <c r="F49" s="1">
        <v>4</v>
      </c>
      <c r="G49" s="1">
        <v>1</v>
      </c>
      <c r="H49" s="1">
        <v>12</v>
      </c>
      <c r="I49" s="1">
        <v>10</v>
      </c>
      <c r="J49" s="1">
        <f t="shared" ref="J49:J55" si="10">H49-I49</f>
        <v>2</v>
      </c>
      <c r="L49" s="9">
        <f t="shared" si="7"/>
        <v>45</v>
      </c>
      <c r="M49" s="8" t="s">
        <v>42</v>
      </c>
      <c r="N49" s="1" t="s">
        <v>41</v>
      </c>
      <c r="O49" s="36">
        <v>5</v>
      </c>
      <c r="P49" s="1">
        <v>5</v>
      </c>
      <c r="Q49" s="1">
        <v>2</v>
      </c>
      <c r="R49" s="1">
        <v>1</v>
      </c>
      <c r="S49" s="1">
        <v>2</v>
      </c>
      <c r="T49" s="1">
        <v>8</v>
      </c>
      <c r="U49" s="1">
        <v>9</v>
      </c>
      <c r="V49" s="1">
        <v>-1</v>
      </c>
    </row>
    <row r="50" spans="2:22" x14ac:dyDescent="0.25">
      <c r="B50" s="1" t="s">
        <v>608</v>
      </c>
      <c r="C50" s="1">
        <f t="shared" si="8"/>
        <v>6</v>
      </c>
      <c r="D50" s="1">
        <f t="shared" si="9"/>
        <v>6</v>
      </c>
      <c r="E50" s="1">
        <v>2</v>
      </c>
      <c r="F50" s="1">
        <v>2</v>
      </c>
      <c r="G50" s="1">
        <v>2</v>
      </c>
      <c r="H50" s="1">
        <v>6</v>
      </c>
      <c r="I50" s="1">
        <v>6</v>
      </c>
      <c r="J50" s="1">
        <f t="shared" si="10"/>
        <v>0</v>
      </c>
      <c r="L50" s="9">
        <f t="shared" si="7"/>
        <v>46</v>
      </c>
      <c r="M50" s="8" t="s">
        <v>367</v>
      </c>
      <c r="N50" s="1" t="s">
        <v>70</v>
      </c>
      <c r="O50" s="36">
        <v>5</v>
      </c>
      <c r="P50" s="1">
        <v>5</v>
      </c>
      <c r="Q50" s="1">
        <v>2</v>
      </c>
      <c r="R50" s="1">
        <v>1</v>
      </c>
      <c r="S50" s="1">
        <v>2</v>
      </c>
      <c r="T50" s="1">
        <v>8</v>
      </c>
      <c r="U50" s="1">
        <v>10</v>
      </c>
      <c r="V50" s="1">
        <v>-2</v>
      </c>
    </row>
    <row r="51" spans="2:22" x14ac:dyDescent="0.25">
      <c r="B51" s="1" t="s">
        <v>608</v>
      </c>
      <c r="C51" s="1">
        <f t="shared" si="8"/>
        <v>12</v>
      </c>
      <c r="D51" s="1">
        <f t="shared" si="9"/>
        <v>11</v>
      </c>
      <c r="E51" s="1">
        <v>6</v>
      </c>
      <c r="F51" s="1">
        <v>0</v>
      </c>
      <c r="G51" s="1">
        <v>5</v>
      </c>
      <c r="H51" s="1">
        <v>18</v>
      </c>
      <c r="I51" s="1">
        <v>13</v>
      </c>
      <c r="J51" s="1">
        <f t="shared" si="10"/>
        <v>5</v>
      </c>
      <c r="L51" s="9">
        <f t="shared" si="7"/>
        <v>47</v>
      </c>
      <c r="M51" s="8" t="s">
        <v>28</v>
      </c>
      <c r="N51" s="1" t="s">
        <v>9</v>
      </c>
      <c r="O51" s="36">
        <v>5</v>
      </c>
      <c r="P51" s="1">
        <v>7</v>
      </c>
      <c r="Q51" s="1">
        <v>2</v>
      </c>
      <c r="R51" s="1">
        <v>1</v>
      </c>
      <c r="S51" s="1">
        <v>4</v>
      </c>
      <c r="T51" s="1">
        <v>6</v>
      </c>
      <c r="U51" s="1">
        <v>11</v>
      </c>
      <c r="V51" s="1">
        <v>-5</v>
      </c>
    </row>
    <row r="52" spans="2:22" x14ac:dyDescent="0.25">
      <c r="B52" s="1" t="s">
        <v>607</v>
      </c>
      <c r="C52" s="1">
        <f t="shared" si="8"/>
        <v>1</v>
      </c>
      <c r="D52" s="1">
        <f t="shared" si="9"/>
        <v>2</v>
      </c>
      <c r="E52" s="1">
        <v>0</v>
      </c>
      <c r="F52" s="1">
        <v>1</v>
      </c>
      <c r="G52" s="1">
        <v>1</v>
      </c>
      <c r="H52" s="1">
        <v>2</v>
      </c>
      <c r="I52" s="1">
        <v>3</v>
      </c>
      <c r="J52" s="1">
        <f t="shared" si="10"/>
        <v>-1</v>
      </c>
      <c r="L52" s="9">
        <f t="shared" si="7"/>
        <v>48</v>
      </c>
      <c r="M52" s="8" t="s">
        <v>371</v>
      </c>
      <c r="N52" s="1" t="s">
        <v>35</v>
      </c>
      <c r="O52" s="36">
        <v>4</v>
      </c>
      <c r="P52" s="1">
        <v>4</v>
      </c>
      <c r="Q52" s="1">
        <v>2</v>
      </c>
      <c r="R52" s="1">
        <v>0</v>
      </c>
      <c r="S52" s="1">
        <v>2</v>
      </c>
      <c r="T52" s="1">
        <v>3</v>
      </c>
      <c r="U52" s="1">
        <v>3</v>
      </c>
      <c r="V52" s="1">
        <v>0</v>
      </c>
    </row>
    <row r="53" spans="2:22" x14ac:dyDescent="0.25">
      <c r="B53" s="1" t="s">
        <v>606</v>
      </c>
      <c r="C53" s="1">
        <f t="shared" si="8"/>
        <v>10</v>
      </c>
      <c r="D53" s="1">
        <f t="shared" si="9"/>
        <v>8</v>
      </c>
      <c r="E53" s="1">
        <v>5</v>
      </c>
      <c r="F53" s="1">
        <v>0</v>
      </c>
      <c r="G53" s="1">
        <v>3</v>
      </c>
      <c r="H53" s="1">
        <v>16</v>
      </c>
      <c r="I53" s="1">
        <v>12</v>
      </c>
      <c r="J53" s="1">
        <f t="shared" si="10"/>
        <v>4</v>
      </c>
      <c r="L53" s="9">
        <f t="shared" si="7"/>
        <v>49</v>
      </c>
      <c r="M53" s="8" t="s">
        <v>94</v>
      </c>
      <c r="N53" s="1" t="s">
        <v>146</v>
      </c>
      <c r="O53" s="36">
        <v>4</v>
      </c>
      <c r="P53" s="1">
        <v>4</v>
      </c>
      <c r="Q53" s="1">
        <v>2</v>
      </c>
      <c r="R53" s="1">
        <v>0</v>
      </c>
      <c r="S53" s="1">
        <v>2</v>
      </c>
      <c r="T53" s="1">
        <v>5</v>
      </c>
      <c r="U53" s="1">
        <v>9</v>
      </c>
      <c r="V53" s="1">
        <v>-4</v>
      </c>
    </row>
    <row r="54" spans="2:22" x14ac:dyDescent="0.25">
      <c r="B54" s="1" t="s">
        <v>606</v>
      </c>
      <c r="C54" s="1">
        <f t="shared" si="8"/>
        <v>0</v>
      </c>
      <c r="D54" s="1">
        <f t="shared" si="9"/>
        <v>2</v>
      </c>
      <c r="E54" s="1">
        <v>0</v>
      </c>
      <c r="F54" s="1">
        <v>0</v>
      </c>
      <c r="G54" s="1">
        <v>2</v>
      </c>
      <c r="H54" s="1">
        <v>0</v>
      </c>
      <c r="I54" s="1">
        <v>3</v>
      </c>
      <c r="J54" s="1">
        <f t="shared" si="10"/>
        <v>-3</v>
      </c>
      <c r="L54" s="9">
        <f t="shared" si="7"/>
        <v>50</v>
      </c>
      <c r="M54" s="8" t="s">
        <v>88</v>
      </c>
      <c r="N54" s="1" t="s">
        <v>9</v>
      </c>
      <c r="O54" s="36">
        <v>4</v>
      </c>
      <c r="P54" s="1">
        <v>4</v>
      </c>
      <c r="Q54" s="1">
        <v>1</v>
      </c>
      <c r="R54" s="1">
        <v>2</v>
      </c>
      <c r="S54" s="1">
        <v>1</v>
      </c>
      <c r="T54" s="1">
        <v>4</v>
      </c>
      <c r="U54" s="1">
        <v>4</v>
      </c>
      <c r="V54" s="1">
        <v>0</v>
      </c>
    </row>
    <row r="55" spans="2:22" x14ac:dyDescent="0.25">
      <c r="B55" s="1" t="s">
        <v>606</v>
      </c>
      <c r="C55" s="1">
        <f t="shared" si="8"/>
        <v>10</v>
      </c>
      <c r="D55" s="1">
        <f t="shared" si="9"/>
        <v>9</v>
      </c>
      <c r="E55" s="1">
        <v>5</v>
      </c>
      <c r="F55" s="1">
        <v>0</v>
      </c>
      <c r="G55" s="1">
        <v>4</v>
      </c>
      <c r="H55" s="1">
        <v>15</v>
      </c>
      <c r="I55" s="1">
        <v>11</v>
      </c>
      <c r="J55" s="1">
        <f t="shared" si="10"/>
        <v>4</v>
      </c>
      <c r="L55" s="9">
        <f t="shared" si="7"/>
        <v>51</v>
      </c>
      <c r="M55" s="8" t="s">
        <v>84</v>
      </c>
      <c r="N55" s="1" t="s">
        <v>64</v>
      </c>
      <c r="O55" s="36">
        <v>4</v>
      </c>
      <c r="P55" s="1">
        <v>6</v>
      </c>
      <c r="Q55" s="1">
        <v>1</v>
      </c>
      <c r="R55" s="1">
        <v>2</v>
      </c>
      <c r="S55" s="1">
        <v>3</v>
      </c>
      <c r="T55" s="1">
        <v>8</v>
      </c>
      <c r="U55" s="1">
        <v>10</v>
      </c>
      <c r="V55" s="1">
        <v>-2</v>
      </c>
    </row>
    <row r="56" spans="2:22" x14ac:dyDescent="0.25">
      <c r="B56" s="1" t="s">
        <v>650</v>
      </c>
      <c r="C56" s="1">
        <v>6</v>
      </c>
      <c r="D56" s="1">
        <v>5</v>
      </c>
      <c r="E56" s="1">
        <v>1</v>
      </c>
      <c r="F56" s="1">
        <v>4</v>
      </c>
      <c r="G56" s="1">
        <v>0</v>
      </c>
      <c r="H56" s="1">
        <v>11</v>
      </c>
      <c r="I56" s="1">
        <v>6</v>
      </c>
      <c r="J56" s="1">
        <v>5</v>
      </c>
      <c r="L56" s="9">
        <f t="shared" si="7"/>
        <v>52</v>
      </c>
      <c r="M56" s="8" t="s">
        <v>80</v>
      </c>
      <c r="N56" s="1" t="s">
        <v>9</v>
      </c>
      <c r="O56" s="36">
        <v>4</v>
      </c>
      <c r="P56" s="1">
        <v>7</v>
      </c>
      <c r="Q56" s="1">
        <v>1</v>
      </c>
      <c r="R56" s="1">
        <v>2</v>
      </c>
      <c r="S56" s="1">
        <v>4</v>
      </c>
      <c r="T56" s="1">
        <v>4</v>
      </c>
      <c r="U56" s="1">
        <v>20</v>
      </c>
      <c r="V56" s="1">
        <v>-16</v>
      </c>
    </row>
    <row r="57" spans="2:22" x14ac:dyDescent="0.25">
      <c r="B57" s="1" t="s">
        <v>605</v>
      </c>
      <c r="C57" s="1">
        <f>E57*2+F57</f>
        <v>2</v>
      </c>
      <c r="D57" s="1">
        <f>E57+F57+G57</f>
        <v>3</v>
      </c>
      <c r="E57" s="1">
        <v>1</v>
      </c>
      <c r="F57" s="1">
        <v>0</v>
      </c>
      <c r="G57" s="1">
        <v>2</v>
      </c>
      <c r="H57" s="1">
        <v>4</v>
      </c>
      <c r="I57" s="1">
        <v>7</v>
      </c>
      <c r="J57" s="1">
        <f>H57-I57</f>
        <v>-3</v>
      </c>
      <c r="L57" s="9">
        <f t="shared" si="7"/>
        <v>53</v>
      </c>
      <c r="M57" s="8" t="s">
        <v>84</v>
      </c>
      <c r="N57" s="1" t="s">
        <v>99</v>
      </c>
      <c r="O57" s="36">
        <v>3</v>
      </c>
      <c r="P57" s="1">
        <v>4</v>
      </c>
      <c r="Q57" s="1">
        <v>1</v>
      </c>
      <c r="R57" s="1">
        <v>1</v>
      </c>
      <c r="S57" s="1">
        <v>2</v>
      </c>
      <c r="T57" s="1">
        <v>2</v>
      </c>
      <c r="U57" s="1">
        <v>4</v>
      </c>
      <c r="V57" s="1">
        <v>-2</v>
      </c>
    </row>
    <row r="58" spans="2:22" x14ac:dyDescent="0.25">
      <c r="B58" s="1" t="s">
        <v>604</v>
      </c>
      <c r="C58" s="1">
        <f>E58*2+F58</f>
        <v>4</v>
      </c>
      <c r="D58" s="1">
        <f>E58+F58+G58</f>
        <v>5</v>
      </c>
      <c r="E58" s="1">
        <v>1</v>
      </c>
      <c r="F58" s="1">
        <v>2</v>
      </c>
      <c r="G58" s="1">
        <v>2</v>
      </c>
      <c r="H58" s="1">
        <v>6</v>
      </c>
      <c r="I58" s="1">
        <v>12</v>
      </c>
      <c r="J58" s="1">
        <f>H58-I58</f>
        <v>-6</v>
      </c>
      <c r="L58" s="9">
        <f t="shared" si="7"/>
        <v>54</v>
      </c>
      <c r="M58" s="8" t="s">
        <v>78</v>
      </c>
      <c r="N58" s="1" t="s">
        <v>64</v>
      </c>
      <c r="O58" s="36">
        <v>3</v>
      </c>
      <c r="P58" s="1">
        <v>5</v>
      </c>
      <c r="Q58" s="1">
        <v>1</v>
      </c>
      <c r="R58" s="1">
        <v>1</v>
      </c>
      <c r="S58" s="1">
        <v>3</v>
      </c>
      <c r="T58" s="1">
        <v>4</v>
      </c>
      <c r="U58" s="1">
        <v>9</v>
      </c>
      <c r="V58" s="1">
        <v>-5</v>
      </c>
    </row>
    <row r="59" spans="2:22" x14ac:dyDescent="0.25">
      <c r="B59" s="1" t="s">
        <v>604</v>
      </c>
      <c r="C59" s="1">
        <f>E59*2+F59</f>
        <v>4</v>
      </c>
      <c r="D59" s="1">
        <f>E59+F59+G59</f>
        <v>5</v>
      </c>
      <c r="E59" s="1">
        <v>1</v>
      </c>
      <c r="F59" s="1">
        <v>2</v>
      </c>
      <c r="G59" s="1">
        <v>2</v>
      </c>
      <c r="H59" s="1">
        <v>6</v>
      </c>
      <c r="I59" s="1">
        <v>6</v>
      </c>
      <c r="J59" s="1">
        <f>H59-I59</f>
        <v>0</v>
      </c>
      <c r="L59" s="9">
        <f t="shared" si="7"/>
        <v>55</v>
      </c>
      <c r="M59" s="8" t="s">
        <v>16</v>
      </c>
      <c r="N59" s="1" t="s">
        <v>76</v>
      </c>
      <c r="O59" s="36">
        <v>3</v>
      </c>
      <c r="P59" s="1">
        <v>4</v>
      </c>
      <c r="Q59" s="1">
        <v>1</v>
      </c>
      <c r="R59" s="1">
        <v>1</v>
      </c>
      <c r="S59" s="1">
        <v>2</v>
      </c>
      <c r="T59" s="1">
        <v>3</v>
      </c>
      <c r="U59" s="1">
        <v>9</v>
      </c>
      <c r="V59" s="1">
        <v>-6</v>
      </c>
    </row>
    <row r="60" spans="2:22" x14ac:dyDescent="0.25">
      <c r="B60" s="1" t="s">
        <v>603</v>
      </c>
      <c r="C60" s="1">
        <f>E60*2+F60</f>
        <v>1</v>
      </c>
      <c r="D60" s="1">
        <f>E60+F60+G60</f>
        <v>2</v>
      </c>
      <c r="E60" s="1">
        <v>0</v>
      </c>
      <c r="F60" s="1">
        <v>1</v>
      </c>
      <c r="G60" s="1">
        <v>1</v>
      </c>
      <c r="H60" s="1">
        <v>3</v>
      </c>
      <c r="I60" s="1">
        <v>5</v>
      </c>
      <c r="J60" s="1">
        <f>H60-I60</f>
        <v>-2</v>
      </c>
      <c r="L60" s="9">
        <f t="shared" si="7"/>
        <v>56</v>
      </c>
      <c r="M60" s="8" t="s">
        <v>73</v>
      </c>
      <c r="N60" s="1" t="s">
        <v>9</v>
      </c>
      <c r="O60" s="36">
        <v>3</v>
      </c>
      <c r="P60" s="1">
        <v>3</v>
      </c>
      <c r="Q60" s="1">
        <v>0</v>
      </c>
      <c r="R60" s="1">
        <v>3</v>
      </c>
      <c r="S60" s="1">
        <v>0</v>
      </c>
      <c r="T60" s="1">
        <v>4</v>
      </c>
      <c r="U60" s="1">
        <v>4</v>
      </c>
      <c r="V60" s="1">
        <v>0</v>
      </c>
    </row>
    <row r="61" spans="2:22" x14ac:dyDescent="0.25">
      <c r="B61" s="1" t="s">
        <v>647</v>
      </c>
      <c r="C61" s="1">
        <v>5</v>
      </c>
      <c r="D61" s="1">
        <v>5</v>
      </c>
      <c r="E61" s="1">
        <v>2</v>
      </c>
      <c r="F61" s="1">
        <v>1</v>
      </c>
      <c r="G61" s="1">
        <v>2</v>
      </c>
      <c r="H61" s="1">
        <v>4</v>
      </c>
      <c r="I61" s="1">
        <v>6</v>
      </c>
      <c r="J61" s="1">
        <v>-2</v>
      </c>
      <c r="L61" s="9">
        <f t="shared" si="7"/>
        <v>57</v>
      </c>
      <c r="M61" s="8" t="s">
        <v>71</v>
      </c>
      <c r="N61" s="1" t="s">
        <v>70</v>
      </c>
      <c r="O61" s="36">
        <v>2</v>
      </c>
      <c r="P61" s="1">
        <v>3</v>
      </c>
      <c r="Q61" s="1">
        <v>1</v>
      </c>
      <c r="R61" s="1">
        <v>0</v>
      </c>
      <c r="S61" s="1">
        <v>2</v>
      </c>
      <c r="T61" s="1">
        <v>4</v>
      </c>
      <c r="U61" s="1">
        <v>5</v>
      </c>
      <c r="V61" s="1">
        <v>-1</v>
      </c>
    </row>
    <row r="62" spans="2:22" x14ac:dyDescent="0.25">
      <c r="B62" s="1" t="s">
        <v>601</v>
      </c>
      <c r="C62" s="1">
        <f>E62*2+F62</f>
        <v>4</v>
      </c>
      <c r="D62" s="1">
        <f>E62+F62+G62</f>
        <v>4</v>
      </c>
      <c r="E62" s="1">
        <v>1</v>
      </c>
      <c r="F62" s="1">
        <v>2</v>
      </c>
      <c r="G62" s="1">
        <v>1</v>
      </c>
      <c r="H62" s="1">
        <v>4</v>
      </c>
      <c r="I62" s="1">
        <v>4</v>
      </c>
      <c r="J62" s="1">
        <f>H62-I62</f>
        <v>0</v>
      </c>
      <c r="L62" s="9">
        <f t="shared" si="7"/>
        <v>58</v>
      </c>
      <c r="M62" s="8" t="s">
        <v>167</v>
      </c>
      <c r="N62" s="1" t="s">
        <v>18</v>
      </c>
      <c r="O62" s="36">
        <v>2</v>
      </c>
      <c r="P62" s="1">
        <v>3</v>
      </c>
      <c r="Q62" s="1">
        <v>1</v>
      </c>
      <c r="R62" s="1">
        <v>0</v>
      </c>
      <c r="S62" s="1">
        <v>2</v>
      </c>
      <c r="T62" s="1">
        <v>2</v>
      </c>
      <c r="U62" s="1">
        <v>5</v>
      </c>
      <c r="V62" s="1">
        <v>-3</v>
      </c>
    </row>
    <row r="63" spans="2:22" x14ac:dyDescent="0.25">
      <c r="B63" s="1" t="s">
        <v>601</v>
      </c>
      <c r="C63" s="1">
        <f>E63*2+F63</f>
        <v>5</v>
      </c>
      <c r="D63" s="1">
        <f>E63+F63+G63</f>
        <v>4</v>
      </c>
      <c r="E63" s="1">
        <v>2</v>
      </c>
      <c r="F63" s="1">
        <v>1</v>
      </c>
      <c r="G63" s="1">
        <v>1</v>
      </c>
      <c r="H63" s="1">
        <v>9</v>
      </c>
      <c r="I63" s="1">
        <v>4</v>
      </c>
      <c r="J63" s="1">
        <f>H63-I63</f>
        <v>5</v>
      </c>
      <c r="L63" s="9">
        <f t="shared" si="7"/>
        <v>59</v>
      </c>
      <c r="M63" s="8" t="s">
        <v>67</v>
      </c>
      <c r="N63" s="1" t="s">
        <v>66</v>
      </c>
      <c r="O63" s="36">
        <v>2</v>
      </c>
      <c r="P63" s="1">
        <v>5</v>
      </c>
      <c r="Q63" s="1">
        <v>1</v>
      </c>
      <c r="R63" s="1">
        <v>0</v>
      </c>
      <c r="S63" s="1">
        <v>4</v>
      </c>
      <c r="T63" s="1">
        <v>5</v>
      </c>
      <c r="U63" s="1">
        <v>10</v>
      </c>
      <c r="V63" s="1">
        <v>-5</v>
      </c>
    </row>
    <row r="64" spans="2:22" x14ac:dyDescent="0.25">
      <c r="B64" s="1" t="s">
        <v>601</v>
      </c>
      <c r="C64" s="1">
        <f>E64*2+F64</f>
        <v>15</v>
      </c>
      <c r="D64" s="1">
        <f>E64+F64+G64</f>
        <v>8</v>
      </c>
      <c r="E64" s="1">
        <v>7</v>
      </c>
      <c r="F64" s="1">
        <v>1</v>
      </c>
      <c r="G64" s="1">
        <v>0</v>
      </c>
      <c r="H64" s="1">
        <v>25</v>
      </c>
      <c r="I64" s="1">
        <v>7</v>
      </c>
      <c r="J64" s="1">
        <f>H64-I64</f>
        <v>18</v>
      </c>
      <c r="L64" s="9">
        <f t="shared" si="7"/>
        <v>60</v>
      </c>
      <c r="M64" s="8" t="s">
        <v>62</v>
      </c>
      <c r="N64" s="1" t="s">
        <v>2</v>
      </c>
      <c r="O64" s="36">
        <v>2</v>
      </c>
      <c r="P64" s="1">
        <v>3</v>
      </c>
      <c r="Q64" s="1">
        <v>1</v>
      </c>
      <c r="R64" s="1">
        <v>0</v>
      </c>
      <c r="S64" s="1">
        <v>2</v>
      </c>
      <c r="T64" s="1">
        <v>4</v>
      </c>
      <c r="U64" s="1">
        <v>11</v>
      </c>
      <c r="V64" s="1">
        <v>-7</v>
      </c>
    </row>
    <row r="65" spans="2:22" x14ac:dyDescent="0.25">
      <c r="B65" s="1" t="s">
        <v>601</v>
      </c>
      <c r="C65" s="1">
        <f>E65*2+F65</f>
        <v>5</v>
      </c>
      <c r="D65" s="1">
        <f>E65+F65+G65</f>
        <v>4</v>
      </c>
      <c r="E65" s="1">
        <v>2</v>
      </c>
      <c r="F65" s="1">
        <v>1</v>
      </c>
      <c r="G65" s="1">
        <v>1</v>
      </c>
      <c r="H65" s="1">
        <v>7</v>
      </c>
      <c r="I65" s="1">
        <v>5</v>
      </c>
      <c r="J65" s="1">
        <f>H65-I65</f>
        <v>2</v>
      </c>
      <c r="L65" s="9">
        <f t="shared" si="7"/>
        <v>61</v>
      </c>
      <c r="M65" s="8" t="s">
        <v>57</v>
      </c>
      <c r="N65" s="1" t="s">
        <v>35</v>
      </c>
      <c r="O65" s="36">
        <v>2</v>
      </c>
      <c r="P65" s="1">
        <v>4</v>
      </c>
      <c r="Q65" s="1">
        <v>0</v>
      </c>
      <c r="R65" s="1">
        <v>2</v>
      </c>
      <c r="S65" s="1">
        <v>2</v>
      </c>
      <c r="T65" s="1">
        <v>1</v>
      </c>
      <c r="U65" s="1">
        <v>7</v>
      </c>
      <c r="V65" s="1">
        <v>-6</v>
      </c>
    </row>
    <row r="66" spans="2:22" x14ac:dyDescent="0.25">
      <c r="B66" s="1" t="s">
        <v>601</v>
      </c>
      <c r="C66" s="1">
        <f>E66*2+F66</f>
        <v>3</v>
      </c>
      <c r="D66" s="1">
        <f>E66+F66+G66</f>
        <v>3</v>
      </c>
      <c r="E66" s="1">
        <v>1</v>
      </c>
      <c r="F66" s="1">
        <v>1</v>
      </c>
      <c r="G66" s="1">
        <v>1</v>
      </c>
      <c r="H66" s="1">
        <v>2</v>
      </c>
      <c r="I66" s="1">
        <v>4</v>
      </c>
      <c r="J66" s="1">
        <f>H66-I66</f>
        <v>-2</v>
      </c>
      <c r="L66" s="9">
        <f t="shared" si="7"/>
        <v>62</v>
      </c>
      <c r="M66" s="8" t="s">
        <v>175</v>
      </c>
      <c r="N66" s="1" t="s">
        <v>35</v>
      </c>
      <c r="O66" s="36">
        <v>1</v>
      </c>
      <c r="P66" s="1">
        <v>2</v>
      </c>
      <c r="Q66" s="1">
        <v>0</v>
      </c>
      <c r="R66" s="1">
        <v>1</v>
      </c>
      <c r="S66" s="1">
        <v>1</v>
      </c>
      <c r="T66" s="1">
        <v>3</v>
      </c>
      <c r="U66" s="1">
        <v>4</v>
      </c>
      <c r="V66" s="1">
        <v>-1</v>
      </c>
    </row>
    <row r="67" spans="2:22" x14ac:dyDescent="0.25">
      <c r="B67" s="1" t="s">
        <v>640</v>
      </c>
      <c r="C67" s="1">
        <v>0</v>
      </c>
      <c r="D67" s="1">
        <v>2</v>
      </c>
      <c r="E67" s="1">
        <v>0</v>
      </c>
      <c r="F67" s="1">
        <v>0</v>
      </c>
      <c r="G67" s="1">
        <v>2</v>
      </c>
      <c r="H67" s="1">
        <v>0</v>
      </c>
      <c r="I67" s="1">
        <v>7</v>
      </c>
      <c r="J67" s="1">
        <v>-7</v>
      </c>
      <c r="L67" s="9">
        <f t="shared" si="7"/>
        <v>63</v>
      </c>
      <c r="M67" s="8" t="s">
        <v>78</v>
      </c>
      <c r="N67" s="1" t="s">
        <v>55</v>
      </c>
      <c r="O67" s="36">
        <v>1</v>
      </c>
      <c r="P67" s="1">
        <v>2</v>
      </c>
      <c r="Q67" s="1">
        <v>0</v>
      </c>
      <c r="R67" s="1">
        <v>1</v>
      </c>
      <c r="S67" s="1">
        <v>1</v>
      </c>
      <c r="T67" s="1">
        <v>3</v>
      </c>
      <c r="U67" s="1">
        <v>4</v>
      </c>
      <c r="V67" s="1">
        <v>-1</v>
      </c>
    </row>
    <row r="68" spans="2:22" x14ac:dyDescent="0.25">
      <c r="B68" s="1" t="s">
        <v>600</v>
      </c>
      <c r="C68" s="1">
        <f t="shared" ref="C68:C77" si="11">E68*2+F68</f>
        <v>3</v>
      </c>
      <c r="D68" s="1">
        <f t="shared" ref="D68:D77" si="12">E68+F68+G68</f>
        <v>4</v>
      </c>
      <c r="E68" s="1">
        <v>1</v>
      </c>
      <c r="F68" s="1">
        <v>1</v>
      </c>
      <c r="G68" s="1">
        <v>2</v>
      </c>
      <c r="H68" s="1">
        <v>5</v>
      </c>
      <c r="I68" s="1">
        <v>7</v>
      </c>
      <c r="J68" s="1">
        <f t="shared" ref="J68:J77" si="13">H68-I68</f>
        <v>-2</v>
      </c>
      <c r="L68" s="9">
        <f t="shared" si="7"/>
        <v>64</v>
      </c>
      <c r="M68" s="8" t="s">
        <v>46</v>
      </c>
      <c r="N68" s="1" t="s">
        <v>35</v>
      </c>
      <c r="O68" s="36">
        <v>1</v>
      </c>
      <c r="P68" s="1">
        <v>2</v>
      </c>
      <c r="Q68" s="1">
        <v>0</v>
      </c>
      <c r="R68" s="1">
        <v>1</v>
      </c>
      <c r="S68" s="1">
        <v>1</v>
      </c>
      <c r="T68" s="1">
        <v>2</v>
      </c>
      <c r="U68" s="1">
        <v>3</v>
      </c>
      <c r="V68" s="1">
        <v>-1</v>
      </c>
    </row>
    <row r="69" spans="2:22" x14ac:dyDescent="0.25">
      <c r="B69" s="1" t="s">
        <v>600</v>
      </c>
      <c r="C69" s="1">
        <f t="shared" si="11"/>
        <v>8</v>
      </c>
      <c r="D69" s="1">
        <f t="shared" si="12"/>
        <v>6</v>
      </c>
      <c r="E69" s="1">
        <v>4</v>
      </c>
      <c r="F69" s="1">
        <v>0</v>
      </c>
      <c r="G69" s="1">
        <v>2</v>
      </c>
      <c r="H69" s="1">
        <v>12</v>
      </c>
      <c r="I69" s="1">
        <v>9</v>
      </c>
      <c r="J69" s="1">
        <f t="shared" si="13"/>
        <v>3</v>
      </c>
      <c r="L69" s="9">
        <f t="shared" si="7"/>
        <v>65</v>
      </c>
      <c r="M69" s="8" t="s">
        <v>43</v>
      </c>
      <c r="N69" s="1" t="s">
        <v>6</v>
      </c>
      <c r="O69" s="36">
        <v>1</v>
      </c>
      <c r="P69" s="1">
        <v>2</v>
      </c>
      <c r="Q69" s="1">
        <v>0</v>
      </c>
      <c r="R69" s="1">
        <v>1</v>
      </c>
      <c r="S69" s="1">
        <v>1</v>
      </c>
      <c r="T69" s="1">
        <v>3</v>
      </c>
      <c r="U69" s="1">
        <v>5</v>
      </c>
      <c r="V69" s="1">
        <v>-2</v>
      </c>
    </row>
    <row r="70" spans="2:22" x14ac:dyDescent="0.25">
      <c r="B70" s="1" t="s">
        <v>600</v>
      </c>
      <c r="C70" s="1">
        <f t="shared" si="11"/>
        <v>0</v>
      </c>
      <c r="D70" s="1">
        <f t="shared" si="12"/>
        <v>2</v>
      </c>
      <c r="E70" s="1">
        <v>0</v>
      </c>
      <c r="F70" s="1">
        <v>0</v>
      </c>
      <c r="G70" s="1">
        <v>2</v>
      </c>
      <c r="H70" s="1">
        <v>3</v>
      </c>
      <c r="I70" s="1">
        <v>5</v>
      </c>
      <c r="J70" s="1">
        <f t="shared" si="13"/>
        <v>-2</v>
      </c>
      <c r="L70" s="9">
        <f t="shared" ref="L70:L84" si="14">L69+1</f>
        <v>66</v>
      </c>
      <c r="M70" s="8" t="s">
        <v>39</v>
      </c>
      <c r="N70" s="1" t="s">
        <v>15</v>
      </c>
      <c r="O70" s="36">
        <v>1</v>
      </c>
      <c r="P70" s="1">
        <v>2</v>
      </c>
      <c r="Q70" s="1">
        <v>0</v>
      </c>
      <c r="R70" s="1">
        <v>1</v>
      </c>
      <c r="S70" s="1">
        <v>1</v>
      </c>
      <c r="T70" s="1">
        <v>3</v>
      </c>
      <c r="U70" s="1">
        <v>5</v>
      </c>
      <c r="V70" s="1">
        <v>-2</v>
      </c>
    </row>
    <row r="71" spans="2:22" x14ac:dyDescent="0.25">
      <c r="B71" s="1" t="s">
        <v>600</v>
      </c>
      <c r="C71" s="1">
        <f t="shared" si="11"/>
        <v>2</v>
      </c>
      <c r="D71" s="1">
        <f t="shared" si="12"/>
        <v>3</v>
      </c>
      <c r="E71" s="1">
        <v>1</v>
      </c>
      <c r="F71" s="1">
        <v>0</v>
      </c>
      <c r="G71" s="1">
        <v>2</v>
      </c>
      <c r="H71" s="1">
        <v>2</v>
      </c>
      <c r="I71" s="1">
        <v>5</v>
      </c>
      <c r="J71" s="1">
        <f t="shared" si="13"/>
        <v>-3</v>
      </c>
      <c r="L71" s="9">
        <f t="shared" si="14"/>
        <v>67</v>
      </c>
      <c r="M71" s="8" t="s">
        <v>32</v>
      </c>
      <c r="N71" s="1" t="s">
        <v>13</v>
      </c>
      <c r="O71" s="36">
        <v>1</v>
      </c>
      <c r="P71" s="1">
        <v>4</v>
      </c>
      <c r="Q71" s="1">
        <v>0</v>
      </c>
      <c r="R71" s="1">
        <v>1</v>
      </c>
      <c r="S71" s="1">
        <v>3</v>
      </c>
      <c r="T71" s="1">
        <v>4</v>
      </c>
      <c r="U71" s="1">
        <v>8</v>
      </c>
      <c r="V71" s="1">
        <v>-4</v>
      </c>
    </row>
    <row r="72" spans="2:22" x14ac:dyDescent="0.25">
      <c r="B72" s="1" t="s">
        <v>600</v>
      </c>
      <c r="C72" s="1">
        <f t="shared" si="11"/>
        <v>7</v>
      </c>
      <c r="D72" s="1">
        <f t="shared" si="12"/>
        <v>6</v>
      </c>
      <c r="E72" s="1">
        <v>2</v>
      </c>
      <c r="F72" s="1">
        <v>3</v>
      </c>
      <c r="G72" s="1">
        <v>1</v>
      </c>
      <c r="H72" s="1">
        <v>11</v>
      </c>
      <c r="I72" s="1">
        <v>9</v>
      </c>
      <c r="J72" s="1">
        <f t="shared" si="13"/>
        <v>2</v>
      </c>
      <c r="L72" s="9">
        <f t="shared" si="14"/>
        <v>68</v>
      </c>
      <c r="M72" s="8" t="s">
        <v>161</v>
      </c>
      <c r="N72" s="1" t="s">
        <v>76</v>
      </c>
      <c r="O72" s="36">
        <v>1</v>
      </c>
      <c r="P72" s="1">
        <v>4</v>
      </c>
      <c r="Q72" s="1">
        <v>0</v>
      </c>
      <c r="R72" s="1">
        <v>1</v>
      </c>
      <c r="S72" s="1">
        <v>3</v>
      </c>
      <c r="T72" s="1">
        <v>2</v>
      </c>
      <c r="U72" s="1">
        <v>7</v>
      </c>
      <c r="V72" s="1">
        <v>-5</v>
      </c>
    </row>
    <row r="73" spans="2:22" x14ac:dyDescent="0.25">
      <c r="B73" s="1" t="s">
        <v>599</v>
      </c>
      <c r="C73" s="1">
        <f t="shared" si="11"/>
        <v>0</v>
      </c>
      <c r="D73" s="1">
        <f t="shared" si="12"/>
        <v>2</v>
      </c>
      <c r="E73" s="1">
        <v>0</v>
      </c>
      <c r="F73" s="1">
        <v>0</v>
      </c>
      <c r="G73" s="1">
        <v>2</v>
      </c>
      <c r="H73" s="1">
        <v>0</v>
      </c>
      <c r="I73" s="1">
        <v>5</v>
      </c>
      <c r="J73" s="1">
        <f t="shared" si="13"/>
        <v>-5</v>
      </c>
      <c r="L73" s="9">
        <f t="shared" si="14"/>
        <v>69</v>
      </c>
      <c r="M73" s="8" t="s">
        <v>29</v>
      </c>
      <c r="N73" s="1" t="s">
        <v>15</v>
      </c>
      <c r="O73" s="36">
        <v>1</v>
      </c>
      <c r="P73" s="1">
        <v>2</v>
      </c>
      <c r="Q73" s="1">
        <v>0</v>
      </c>
      <c r="R73" s="1">
        <v>1</v>
      </c>
      <c r="S73" s="1">
        <v>1</v>
      </c>
      <c r="T73" s="1">
        <v>1</v>
      </c>
      <c r="U73" s="1">
        <v>6</v>
      </c>
      <c r="V73" s="1">
        <v>-5</v>
      </c>
    </row>
    <row r="74" spans="2:22" x14ac:dyDescent="0.25">
      <c r="B74" s="1" t="s">
        <v>598</v>
      </c>
      <c r="C74" s="1">
        <f t="shared" si="11"/>
        <v>5</v>
      </c>
      <c r="D74" s="1">
        <f t="shared" si="12"/>
        <v>6</v>
      </c>
      <c r="E74" s="1">
        <v>1</v>
      </c>
      <c r="F74" s="1">
        <v>3</v>
      </c>
      <c r="G74" s="1">
        <v>2</v>
      </c>
      <c r="H74" s="1">
        <v>7</v>
      </c>
      <c r="I74" s="1">
        <v>10</v>
      </c>
      <c r="J74" s="1">
        <f t="shared" si="13"/>
        <v>-3</v>
      </c>
      <c r="L74" s="9">
        <f t="shared" si="14"/>
        <v>70</v>
      </c>
      <c r="M74" s="8" t="s">
        <v>209</v>
      </c>
      <c r="N74" s="1" t="s">
        <v>35</v>
      </c>
      <c r="O74" s="36">
        <v>1</v>
      </c>
      <c r="P74" s="1">
        <v>4</v>
      </c>
      <c r="Q74" s="1">
        <v>0</v>
      </c>
      <c r="R74" s="1">
        <v>1</v>
      </c>
      <c r="S74" s="1">
        <v>3</v>
      </c>
      <c r="T74" s="1">
        <v>2</v>
      </c>
      <c r="U74" s="1">
        <v>9</v>
      </c>
      <c r="V74" s="1">
        <v>-7</v>
      </c>
    </row>
    <row r="75" spans="2:22" x14ac:dyDescent="0.25">
      <c r="B75" s="1" t="s">
        <v>598</v>
      </c>
      <c r="C75" s="1">
        <f t="shared" si="11"/>
        <v>1</v>
      </c>
      <c r="D75" s="1">
        <f t="shared" si="12"/>
        <v>2</v>
      </c>
      <c r="E75" s="1">
        <v>0</v>
      </c>
      <c r="F75" s="1">
        <v>1</v>
      </c>
      <c r="G75" s="1">
        <v>1</v>
      </c>
      <c r="H75" s="1">
        <v>1</v>
      </c>
      <c r="I75" s="1">
        <v>2</v>
      </c>
      <c r="J75" s="1">
        <f t="shared" si="13"/>
        <v>-1</v>
      </c>
      <c r="L75" s="9">
        <f t="shared" si="14"/>
        <v>71</v>
      </c>
      <c r="M75" s="8" t="s">
        <v>100</v>
      </c>
      <c r="N75" s="1" t="s">
        <v>99</v>
      </c>
      <c r="O75" s="36">
        <v>1</v>
      </c>
      <c r="P75" s="1">
        <v>4</v>
      </c>
      <c r="Q75" s="1">
        <v>0</v>
      </c>
      <c r="R75" s="1">
        <v>1</v>
      </c>
      <c r="S75" s="1">
        <v>3</v>
      </c>
      <c r="T75" s="1">
        <v>4</v>
      </c>
      <c r="U75" s="1">
        <v>12</v>
      </c>
      <c r="V75" s="1">
        <v>-8</v>
      </c>
    </row>
    <row r="76" spans="2:22" x14ac:dyDescent="0.25">
      <c r="B76" s="1" t="s">
        <v>598</v>
      </c>
      <c r="C76" s="1">
        <f t="shared" si="11"/>
        <v>1</v>
      </c>
      <c r="D76" s="1">
        <f t="shared" si="12"/>
        <v>2</v>
      </c>
      <c r="E76" s="1">
        <v>0</v>
      </c>
      <c r="F76" s="1">
        <v>1</v>
      </c>
      <c r="G76" s="1">
        <v>1</v>
      </c>
      <c r="H76" s="1">
        <v>2</v>
      </c>
      <c r="I76" s="1">
        <v>5</v>
      </c>
      <c r="J76" s="1">
        <f t="shared" si="13"/>
        <v>-3</v>
      </c>
      <c r="L76" s="9">
        <f t="shared" si="14"/>
        <v>72</v>
      </c>
      <c r="M76" s="8" t="s">
        <v>26</v>
      </c>
      <c r="N76" s="1" t="s">
        <v>15</v>
      </c>
      <c r="O76" s="36">
        <v>1</v>
      </c>
      <c r="P76" s="1">
        <v>4</v>
      </c>
      <c r="Q76" s="1">
        <v>0</v>
      </c>
      <c r="R76" s="1">
        <v>1</v>
      </c>
      <c r="S76" s="1">
        <v>3</v>
      </c>
      <c r="T76" s="1">
        <v>6</v>
      </c>
      <c r="U76" s="1">
        <v>16</v>
      </c>
      <c r="V76" s="1">
        <v>-10</v>
      </c>
    </row>
    <row r="77" spans="2:22" x14ac:dyDescent="0.25">
      <c r="B77" s="1" t="s">
        <v>597</v>
      </c>
      <c r="C77" s="1">
        <f t="shared" si="11"/>
        <v>3</v>
      </c>
      <c r="D77" s="1">
        <f t="shared" si="12"/>
        <v>3</v>
      </c>
      <c r="E77" s="1">
        <v>0</v>
      </c>
      <c r="F77" s="1">
        <v>3</v>
      </c>
      <c r="G77" s="1">
        <v>0</v>
      </c>
      <c r="H77" s="1">
        <v>4</v>
      </c>
      <c r="I77" s="1">
        <v>4</v>
      </c>
      <c r="J77" s="1">
        <f t="shared" si="13"/>
        <v>0</v>
      </c>
      <c r="L77" s="9">
        <f t="shared" si="14"/>
        <v>73</v>
      </c>
      <c r="M77" s="8" t="s">
        <v>361</v>
      </c>
      <c r="N77" s="1" t="s">
        <v>18</v>
      </c>
      <c r="O77" s="36">
        <v>0</v>
      </c>
      <c r="P77" s="1">
        <v>2</v>
      </c>
      <c r="Q77" s="1">
        <v>0</v>
      </c>
      <c r="R77" s="1">
        <v>0</v>
      </c>
      <c r="S77" s="1">
        <v>2</v>
      </c>
      <c r="T77" s="1">
        <v>2</v>
      </c>
      <c r="U77" s="1">
        <v>4</v>
      </c>
      <c r="V77" s="1">
        <v>-2</v>
      </c>
    </row>
    <row r="78" spans="2:22" x14ac:dyDescent="0.25">
      <c r="B78" s="1" t="s">
        <v>596</v>
      </c>
      <c r="C78" s="1">
        <v>2</v>
      </c>
      <c r="D78" s="1">
        <v>3</v>
      </c>
      <c r="E78" s="1">
        <v>1</v>
      </c>
      <c r="F78" s="1">
        <v>0</v>
      </c>
      <c r="G78" s="1">
        <v>2</v>
      </c>
      <c r="H78" s="1">
        <v>4</v>
      </c>
      <c r="I78" s="1">
        <v>11</v>
      </c>
      <c r="J78" s="1">
        <v>-7</v>
      </c>
      <c r="L78" s="9">
        <f t="shared" si="14"/>
        <v>74</v>
      </c>
      <c r="M78" s="8" t="s">
        <v>23</v>
      </c>
      <c r="N78" s="1" t="s">
        <v>15</v>
      </c>
      <c r="O78" s="36">
        <v>0</v>
      </c>
      <c r="P78" s="1">
        <v>2</v>
      </c>
      <c r="Q78" s="1">
        <v>0</v>
      </c>
      <c r="R78" s="1">
        <v>0</v>
      </c>
      <c r="S78" s="1">
        <v>2</v>
      </c>
      <c r="T78" s="1">
        <v>1</v>
      </c>
      <c r="U78" s="1">
        <v>3</v>
      </c>
      <c r="V78" s="1">
        <v>-2</v>
      </c>
    </row>
    <row r="79" spans="2:22" x14ac:dyDescent="0.25">
      <c r="B79" s="1" t="s">
        <v>645</v>
      </c>
      <c r="C79" s="1">
        <v>2</v>
      </c>
      <c r="D79" s="1">
        <v>3</v>
      </c>
      <c r="E79" s="1">
        <v>1</v>
      </c>
      <c r="F79" s="1">
        <v>0</v>
      </c>
      <c r="G79" s="1">
        <v>2</v>
      </c>
      <c r="H79" s="1">
        <v>4</v>
      </c>
      <c r="I79" s="1">
        <v>5</v>
      </c>
      <c r="J79" s="1">
        <v>-1</v>
      </c>
      <c r="L79" s="9">
        <f t="shared" si="14"/>
        <v>75</v>
      </c>
      <c r="M79" s="8" t="s">
        <v>19</v>
      </c>
      <c r="N79" s="1" t="s">
        <v>6</v>
      </c>
      <c r="O79" s="36">
        <v>0</v>
      </c>
      <c r="P79" s="1">
        <v>2</v>
      </c>
      <c r="Q79" s="1">
        <v>0</v>
      </c>
      <c r="R79" s="1">
        <v>0</v>
      </c>
      <c r="S79" s="1">
        <v>2</v>
      </c>
      <c r="T79" s="1">
        <v>2</v>
      </c>
      <c r="U79" s="1">
        <v>6</v>
      </c>
      <c r="V79" s="1">
        <v>-4</v>
      </c>
    </row>
    <row r="80" spans="2:22" x14ac:dyDescent="0.25">
      <c r="B80" s="1" t="s">
        <v>594</v>
      </c>
      <c r="C80" s="1">
        <f t="shared" ref="C80:C85" si="15">E80*2+F80</f>
        <v>4</v>
      </c>
      <c r="D80" s="1">
        <f t="shared" ref="D80:D85" si="16">E80+F80+G80</f>
        <v>4</v>
      </c>
      <c r="E80" s="1">
        <v>1</v>
      </c>
      <c r="F80" s="1">
        <v>2</v>
      </c>
      <c r="G80" s="1">
        <v>1</v>
      </c>
      <c r="H80" s="1">
        <v>5</v>
      </c>
      <c r="I80" s="1">
        <v>6</v>
      </c>
      <c r="J80" s="1">
        <f t="shared" ref="J80:J85" si="17">H80-I80</f>
        <v>-1</v>
      </c>
      <c r="L80" s="9">
        <f t="shared" si="14"/>
        <v>76</v>
      </c>
      <c r="M80" s="8" t="s">
        <v>16</v>
      </c>
      <c r="N80" s="1" t="s">
        <v>15</v>
      </c>
      <c r="O80" s="36">
        <v>0</v>
      </c>
      <c r="P80" s="1">
        <v>2</v>
      </c>
      <c r="Q80" s="1">
        <v>0</v>
      </c>
      <c r="R80" s="1">
        <v>0</v>
      </c>
      <c r="S80" s="1">
        <v>2</v>
      </c>
      <c r="T80" s="1">
        <v>1</v>
      </c>
      <c r="U80" s="1">
        <v>5</v>
      </c>
      <c r="V80" s="1">
        <v>-4</v>
      </c>
    </row>
    <row r="81" spans="2:22" x14ac:dyDescent="0.25">
      <c r="B81" s="1" t="s">
        <v>594</v>
      </c>
      <c r="C81" s="1">
        <f t="shared" si="15"/>
        <v>5</v>
      </c>
      <c r="D81" s="1">
        <f t="shared" si="16"/>
        <v>4</v>
      </c>
      <c r="E81" s="1">
        <v>2</v>
      </c>
      <c r="F81" s="1">
        <v>1</v>
      </c>
      <c r="G81" s="1">
        <v>1</v>
      </c>
      <c r="H81" s="1">
        <v>6</v>
      </c>
      <c r="I81" s="1">
        <v>6</v>
      </c>
      <c r="J81" s="1">
        <f t="shared" si="17"/>
        <v>0</v>
      </c>
      <c r="L81" s="9">
        <f t="shared" si="14"/>
        <v>77</v>
      </c>
      <c r="M81" s="8" t="s">
        <v>11</v>
      </c>
      <c r="N81" s="1" t="s">
        <v>9</v>
      </c>
      <c r="O81" s="36">
        <v>0</v>
      </c>
      <c r="P81" s="1">
        <v>2</v>
      </c>
      <c r="Q81" s="1">
        <v>0</v>
      </c>
      <c r="R81" s="1">
        <v>0</v>
      </c>
      <c r="S81" s="1">
        <v>2</v>
      </c>
      <c r="T81" s="1">
        <v>0</v>
      </c>
      <c r="U81" s="1">
        <v>4</v>
      </c>
      <c r="V81" s="1">
        <v>-4</v>
      </c>
    </row>
    <row r="82" spans="2:22" x14ac:dyDescent="0.25">
      <c r="B82" s="1" t="s">
        <v>593</v>
      </c>
      <c r="C82" s="1">
        <f t="shared" si="15"/>
        <v>0</v>
      </c>
      <c r="D82" s="1">
        <f t="shared" si="16"/>
        <v>2</v>
      </c>
      <c r="E82" s="1">
        <v>0</v>
      </c>
      <c r="F82" s="1">
        <v>0</v>
      </c>
      <c r="G82" s="1">
        <v>2</v>
      </c>
      <c r="H82" s="1">
        <v>0</v>
      </c>
      <c r="I82" s="1">
        <v>2</v>
      </c>
      <c r="J82" s="1">
        <f t="shared" si="17"/>
        <v>-2</v>
      </c>
      <c r="L82" s="9">
        <f t="shared" si="14"/>
        <v>78</v>
      </c>
      <c r="M82" s="7" t="s">
        <v>7</v>
      </c>
      <c r="N82" s="1" t="s">
        <v>6</v>
      </c>
      <c r="O82" s="36">
        <v>0</v>
      </c>
      <c r="P82" s="1">
        <v>2</v>
      </c>
      <c r="Q82" s="1">
        <v>0</v>
      </c>
      <c r="R82" s="1">
        <v>0</v>
      </c>
      <c r="S82" s="1">
        <v>2</v>
      </c>
      <c r="T82" s="1">
        <v>0</v>
      </c>
      <c r="U82" s="1">
        <v>5</v>
      </c>
      <c r="V82" s="1">
        <v>-5</v>
      </c>
    </row>
    <row r="83" spans="2:22" x14ac:dyDescent="0.25">
      <c r="B83" s="1" t="s">
        <v>593</v>
      </c>
      <c r="C83" s="1">
        <f t="shared" si="15"/>
        <v>6</v>
      </c>
      <c r="D83" s="1">
        <f t="shared" si="16"/>
        <v>5</v>
      </c>
      <c r="E83" s="1">
        <v>2</v>
      </c>
      <c r="F83" s="1">
        <v>2</v>
      </c>
      <c r="G83" s="1">
        <v>1</v>
      </c>
      <c r="H83" s="1">
        <v>5</v>
      </c>
      <c r="I83" s="1">
        <v>3</v>
      </c>
      <c r="J83" s="1">
        <f t="shared" si="17"/>
        <v>2</v>
      </c>
      <c r="L83" s="9">
        <f t="shared" si="14"/>
        <v>79</v>
      </c>
      <c r="M83" s="8" t="s">
        <v>3</v>
      </c>
      <c r="N83" s="1" t="s">
        <v>2</v>
      </c>
      <c r="O83" s="36">
        <v>0</v>
      </c>
      <c r="P83" s="1">
        <v>2</v>
      </c>
      <c r="Q83" s="1">
        <v>0</v>
      </c>
      <c r="R83" s="1">
        <v>0</v>
      </c>
      <c r="S83" s="1">
        <v>2</v>
      </c>
      <c r="T83" s="1">
        <v>2</v>
      </c>
      <c r="U83" s="1">
        <v>8</v>
      </c>
      <c r="V83" s="1">
        <v>-6</v>
      </c>
    </row>
    <row r="84" spans="2:22" x14ac:dyDescent="0.25">
      <c r="B84" s="1" t="s">
        <v>592</v>
      </c>
      <c r="C84" s="1">
        <f t="shared" si="15"/>
        <v>5</v>
      </c>
      <c r="D84" s="1">
        <f t="shared" si="16"/>
        <v>4</v>
      </c>
      <c r="E84" s="1">
        <v>2</v>
      </c>
      <c r="F84" s="1">
        <v>1</v>
      </c>
      <c r="G84" s="1">
        <v>1</v>
      </c>
      <c r="H84" s="1">
        <v>6</v>
      </c>
      <c r="I84" s="1">
        <v>6</v>
      </c>
      <c r="J84" s="1">
        <f t="shared" si="17"/>
        <v>0</v>
      </c>
      <c r="L84" s="9">
        <f t="shared" si="14"/>
        <v>80</v>
      </c>
      <c r="M84" s="8" t="s">
        <v>360</v>
      </c>
      <c r="N84" s="1" t="s">
        <v>76</v>
      </c>
      <c r="O84" s="36">
        <v>0</v>
      </c>
      <c r="P84" s="1">
        <v>2</v>
      </c>
      <c r="Q84" s="1">
        <v>0</v>
      </c>
      <c r="R84" s="1">
        <v>0</v>
      </c>
      <c r="S84" s="1">
        <v>2</v>
      </c>
      <c r="T84" s="1">
        <v>0</v>
      </c>
      <c r="U84" s="1">
        <v>9</v>
      </c>
      <c r="V84" s="1">
        <v>-9</v>
      </c>
    </row>
    <row r="85" spans="2:22" x14ac:dyDescent="0.25">
      <c r="B85" s="1" t="s">
        <v>591</v>
      </c>
      <c r="C85" s="1">
        <f t="shared" si="15"/>
        <v>2</v>
      </c>
      <c r="D85" s="1">
        <f t="shared" si="16"/>
        <v>3</v>
      </c>
      <c r="E85" s="1">
        <v>1</v>
      </c>
      <c r="F85" s="1">
        <v>0</v>
      </c>
      <c r="G85" s="1">
        <v>2</v>
      </c>
      <c r="H85" s="1">
        <v>2</v>
      </c>
      <c r="I85" s="1">
        <v>5</v>
      </c>
      <c r="J85" s="1">
        <f t="shared" si="17"/>
        <v>-3</v>
      </c>
    </row>
    <row r="86" spans="2:22" x14ac:dyDescent="0.25">
      <c r="B86" s="1" t="s">
        <v>590</v>
      </c>
      <c r="C86" s="1">
        <v>11</v>
      </c>
      <c r="D86" s="1">
        <v>9</v>
      </c>
      <c r="E86" s="1">
        <v>4</v>
      </c>
      <c r="F86" s="1">
        <v>3</v>
      </c>
      <c r="G86" s="1">
        <v>2</v>
      </c>
      <c r="H86" s="1">
        <v>21</v>
      </c>
      <c r="I86" s="1">
        <v>7</v>
      </c>
      <c r="J86" s="1">
        <v>14</v>
      </c>
      <c r="P86" s="2">
        <f t="shared" ref="P86:V86" si="18">SUM(P5:P84)</f>
        <v>908</v>
      </c>
      <c r="Q86" s="2">
        <f t="shared" si="18"/>
        <v>343</v>
      </c>
      <c r="R86" s="2">
        <f t="shared" si="18"/>
        <v>222</v>
      </c>
      <c r="S86" s="2">
        <f t="shared" si="18"/>
        <v>343</v>
      </c>
      <c r="T86" s="2">
        <f t="shared" si="18"/>
        <v>1348</v>
      </c>
      <c r="U86" s="2">
        <f t="shared" si="18"/>
        <v>1348</v>
      </c>
      <c r="V86" s="2">
        <f t="shared" si="18"/>
        <v>0</v>
      </c>
    </row>
    <row r="87" spans="2:22" x14ac:dyDescent="0.25">
      <c r="B87" s="1" t="s">
        <v>589</v>
      </c>
      <c r="C87" s="1">
        <f>E87*2+F87</f>
        <v>0</v>
      </c>
      <c r="D87" s="1">
        <f>E87+F87+G87</f>
        <v>2</v>
      </c>
      <c r="E87" s="1">
        <v>0</v>
      </c>
      <c r="F87" s="1">
        <v>0</v>
      </c>
      <c r="G87" s="1">
        <v>2</v>
      </c>
      <c r="H87" s="1">
        <v>1</v>
      </c>
      <c r="I87" s="1">
        <v>4</v>
      </c>
      <c r="J87" s="1">
        <f>H87-I87</f>
        <v>-3</v>
      </c>
    </row>
    <row r="88" spans="2:22" x14ac:dyDescent="0.25">
      <c r="B88" s="1" t="s">
        <v>588</v>
      </c>
      <c r="C88" s="1">
        <v>0</v>
      </c>
      <c r="D88" s="1">
        <v>2</v>
      </c>
      <c r="E88" s="1">
        <v>0</v>
      </c>
      <c r="F88" s="1">
        <v>0</v>
      </c>
      <c r="G88" s="1">
        <v>2</v>
      </c>
      <c r="H88" s="1">
        <v>0</v>
      </c>
      <c r="I88" s="1">
        <v>11</v>
      </c>
      <c r="J88" s="1">
        <v>-11</v>
      </c>
      <c r="P88" s="1">
        <f>P86/2-1</f>
        <v>453</v>
      </c>
      <c r="T88" s="1">
        <f>T86-1</f>
        <v>1347</v>
      </c>
    </row>
    <row r="89" spans="2:22" x14ac:dyDescent="0.25">
      <c r="B89" s="1" t="s">
        <v>587</v>
      </c>
      <c r="C89" s="1">
        <f>E89*2+F89</f>
        <v>3</v>
      </c>
      <c r="D89" s="1">
        <f>E89+F89+G89</f>
        <v>3</v>
      </c>
      <c r="E89" s="1">
        <v>1</v>
      </c>
      <c r="F89" s="1">
        <v>1</v>
      </c>
      <c r="G89" s="1">
        <v>1</v>
      </c>
      <c r="H89" s="1">
        <v>4</v>
      </c>
      <c r="I89" s="1">
        <v>6</v>
      </c>
      <c r="J89" s="1">
        <f>H89-I89</f>
        <v>-2</v>
      </c>
    </row>
    <row r="90" spans="2:22" x14ac:dyDescent="0.25">
      <c r="B90" s="1" t="s">
        <v>587</v>
      </c>
      <c r="C90" s="1">
        <f>E90*2+F90</f>
        <v>1</v>
      </c>
      <c r="D90" s="1">
        <f>E90+F90+G90</f>
        <v>2</v>
      </c>
      <c r="E90" s="1">
        <v>0</v>
      </c>
      <c r="F90" s="1">
        <v>1</v>
      </c>
      <c r="G90" s="1">
        <v>1</v>
      </c>
      <c r="H90" s="1">
        <v>0</v>
      </c>
      <c r="I90" s="1">
        <v>3</v>
      </c>
      <c r="J90" s="1">
        <f>H90-I90</f>
        <v>-3</v>
      </c>
    </row>
    <row r="91" spans="2:22" x14ac:dyDescent="0.25">
      <c r="B91" s="1" t="s">
        <v>585</v>
      </c>
      <c r="C91" s="1">
        <f>E91*2+F91</f>
        <v>0</v>
      </c>
      <c r="D91" s="1">
        <f>E91+F91+G91</f>
        <v>2</v>
      </c>
      <c r="E91" s="1">
        <v>0</v>
      </c>
      <c r="F91" s="1">
        <v>0</v>
      </c>
      <c r="G91" s="1">
        <v>2</v>
      </c>
      <c r="H91" s="1">
        <v>4</v>
      </c>
      <c r="I91" s="1">
        <v>6</v>
      </c>
      <c r="J91" s="1">
        <f>H91-I91</f>
        <v>-2</v>
      </c>
    </row>
    <row r="92" spans="2:22" x14ac:dyDescent="0.25">
      <c r="B92" s="1" t="s">
        <v>585</v>
      </c>
      <c r="C92" s="1">
        <f>E92*2+F92</f>
        <v>9</v>
      </c>
      <c r="D92" s="1">
        <f>E92+F92+G92</f>
        <v>8</v>
      </c>
      <c r="E92" s="1">
        <v>4</v>
      </c>
      <c r="F92" s="1">
        <v>1</v>
      </c>
      <c r="G92" s="1">
        <v>3</v>
      </c>
      <c r="H92" s="1">
        <v>9</v>
      </c>
      <c r="I92" s="1">
        <v>11</v>
      </c>
      <c r="J92" s="1">
        <f>H92-I92</f>
        <v>-2</v>
      </c>
    </row>
    <row r="93" spans="2:22" x14ac:dyDescent="0.25">
      <c r="B93" s="1" t="s">
        <v>586</v>
      </c>
      <c r="C93" s="1">
        <v>12</v>
      </c>
      <c r="D93" s="1">
        <v>10</v>
      </c>
      <c r="E93" s="1">
        <v>4</v>
      </c>
      <c r="F93" s="1">
        <v>4</v>
      </c>
      <c r="G93" s="1">
        <v>2</v>
      </c>
      <c r="H93" s="1">
        <v>16</v>
      </c>
      <c r="I93" s="1">
        <v>17</v>
      </c>
      <c r="J93" s="1">
        <v>-1</v>
      </c>
    </row>
    <row r="94" spans="2:22" x14ac:dyDescent="0.25">
      <c r="B94" s="1" t="s">
        <v>585</v>
      </c>
      <c r="C94" s="1">
        <f t="shared" ref="C94:C99" si="19">E94*2+F94</f>
        <v>4</v>
      </c>
      <c r="D94" s="1">
        <f t="shared" ref="D94:D99" si="20">E94+F94+G94</f>
        <v>4</v>
      </c>
      <c r="E94" s="1">
        <v>1</v>
      </c>
      <c r="F94" s="1">
        <v>2</v>
      </c>
      <c r="G94" s="1">
        <v>1</v>
      </c>
      <c r="H94" s="1">
        <v>5</v>
      </c>
      <c r="I94" s="1">
        <v>7</v>
      </c>
      <c r="J94" s="1">
        <f t="shared" ref="J94:J99" si="21">H94-I94</f>
        <v>-2</v>
      </c>
    </row>
    <row r="95" spans="2:22" x14ac:dyDescent="0.25">
      <c r="B95" s="1" t="s">
        <v>585</v>
      </c>
      <c r="C95" s="1">
        <f t="shared" si="19"/>
        <v>7</v>
      </c>
      <c r="D95" s="1">
        <f t="shared" si="20"/>
        <v>7</v>
      </c>
      <c r="E95" s="1">
        <v>3</v>
      </c>
      <c r="F95" s="1">
        <v>1</v>
      </c>
      <c r="G95" s="1">
        <v>3</v>
      </c>
      <c r="H95" s="1">
        <v>10</v>
      </c>
      <c r="I95" s="1">
        <v>9</v>
      </c>
      <c r="J95" s="1">
        <f t="shared" si="21"/>
        <v>1</v>
      </c>
    </row>
    <row r="96" spans="2:22" x14ac:dyDescent="0.25">
      <c r="B96" s="1" t="s">
        <v>584</v>
      </c>
      <c r="C96" s="1">
        <f t="shared" si="19"/>
        <v>6</v>
      </c>
      <c r="D96" s="1">
        <f t="shared" si="20"/>
        <v>6</v>
      </c>
      <c r="E96" s="1">
        <v>1</v>
      </c>
      <c r="F96" s="1">
        <v>4</v>
      </c>
      <c r="G96" s="1">
        <v>1</v>
      </c>
      <c r="H96" s="1">
        <v>4</v>
      </c>
      <c r="I96" s="1">
        <v>4</v>
      </c>
      <c r="J96" s="1">
        <f t="shared" si="21"/>
        <v>0</v>
      </c>
    </row>
    <row r="97" spans="2:10" x14ac:dyDescent="0.25">
      <c r="B97" s="1" t="s">
        <v>583</v>
      </c>
      <c r="C97" s="1">
        <f t="shared" si="19"/>
        <v>5</v>
      </c>
      <c r="D97" s="1">
        <f t="shared" si="20"/>
        <v>5</v>
      </c>
      <c r="E97" s="1">
        <v>2</v>
      </c>
      <c r="F97" s="1">
        <v>1</v>
      </c>
      <c r="G97" s="1">
        <v>2</v>
      </c>
      <c r="H97" s="1">
        <v>5</v>
      </c>
      <c r="I97" s="1">
        <v>5</v>
      </c>
      <c r="J97" s="1">
        <f t="shared" si="21"/>
        <v>0</v>
      </c>
    </row>
    <row r="98" spans="2:10" x14ac:dyDescent="0.25">
      <c r="B98" s="1" t="s">
        <v>583</v>
      </c>
      <c r="C98" s="1">
        <f t="shared" si="19"/>
        <v>1</v>
      </c>
      <c r="D98" s="1">
        <f t="shared" si="20"/>
        <v>2</v>
      </c>
      <c r="E98" s="1">
        <v>0</v>
      </c>
      <c r="F98" s="1">
        <v>1</v>
      </c>
      <c r="G98" s="1">
        <v>1</v>
      </c>
      <c r="H98" s="1">
        <v>1</v>
      </c>
      <c r="I98" s="1">
        <v>4</v>
      </c>
      <c r="J98" s="1">
        <f t="shared" si="21"/>
        <v>-3</v>
      </c>
    </row>
    <row r="99" spans="2:10" x14ac:dyDescent="0.25">
      <c r="B99" s="1" t="s">
        <v>583</v>
      </c>
      <c r="C99" s="1">
        <f t="shared" si="19"/>
        <v>8</v>
      </c>
      <c r="D99" s="1">
        <f t="shared" si="20"/>
        <v>8</v>
      </c>
      <c r="E99" s="1">
        <v>3</v>
      </c>
      <c r="F99" s="1">
        <v>2</v>
      </c>
      <c r="G99" s="1">
        <v>3</v>
      </c>
      <c r="H99" s="1">
        <v>12</v>
      </c>
      <c r="I99" s="1">
        <v>15</v>
      </c>
      <c r="J99" s="1">
        <f t="shared" si="21"/>
        <v>-3</v>
      </c>
    </row>
    <row r="100" spans="2:10" x14ac:dyDescent="0.25">
      <c r="B100" s="1" t="s">
        <v>651</v>
      </c>
      <c r="C100" s="1">
        <v>6</v>
      </c>
      <c r="D100" s="1">
        <v>6</v>
      </c>
      <c r="E100" s="1">
        <v>1</v>
      </c>
      <c r="F100" s="1">
        <v>4</v>
      </c>
      <c r="G100" s="1">
        <v>1</v>
      </c>
      <c r="H100" s="1">
        <v>9</v>
      </c>
      <c r="I100" s="1">
        <v>10</v>
      </c>
      <c r="J100" s="1">
        <v>-1</v>
      </c>
    </row>
    <row r="101" spans="2:10" x14ac:dyDescent="0.25">
      <c r="B101" s="1" t="s">
        <v>582</v>
      </c>
      <c r="C101" s="1">
        <f>E101*2+F101</f>
        <v>1</v>
      </c>
      <c r="D101" s="1">
        <f>E101+F101+G101</f>
        <v>2</v>
      </c>
      <c r="E101" s="1">
        <v>0</v>
      </c>
      <c r="F101" s="1">
        <v>1</v>
      </c>
      <c r="G101" s="1">
        <v>1</v>
      </c>
      <c r="H101" s="1">
        <v>2</v>
      </c>
      <c r="I101" s="1">
        <v>3</v>
      </c>
      <c r="J101" s="1">
        <f>H101-I101</f>
        <v>-1</v>
      </c>
    </row>
    <row r="102" spans="2:10" x14ac:dyDescent="0.25">
      <c r="B102" s="1" t="s">
        <v>581</v>
      </c>
      <c r="C102" s="1">
        <f>E102*2+F102</f>
        <v>0</v>
      </c>
      <c r="D102" s="1">
        <f>E102+F102+G102</f>
        <v>2</v>
      </c>
      <c r="E102" s="1">
        <v>0</v>
      </c>
      <c r="F102" s="1">
        <v>0</v>
      </c>
      <c r="G102" s="1">
        <v>2</v>
      </c>
      <c r="H102" s="1">
        <v>0</v>
      </c>
      <c r="I102" s="1">
        <v>6</v>
      </c>
      <c r="J102" s="1">
        <f>H102-I102</f>
        <v>-6</v>
      </c>
    </row>
    <row r="103" spans="2:10" x14ac:dyDescent="0.25">
      <c r="B103" s="1" t="s">
        <v>579</v>
      </c>
      <c r="C103" s="1">
        <v>9</v>
      </c>
      <c r="D103" s="1">
        <v>6</v>
      </c>
      <c r="E103" s="1">
        <v>4</v>
      </c>
      <c r="F103" s="1">
        <v>1</v>
      </c>
      <c r="G103" s="1">
        <v>1</v>
      </c>
      <c r="H103" s="1">
        <v>8</v>
      </c>
      <c r="I103" s="1">
        <v>5</v>
      </c>
      <c r="J103" s="1">
        <v>3</v>
      </c>
    </row>
    <row r="104" spans="2:10" x14ac:dyDescent="0.25">
      <c r="B104" s="1" t="s">
        <v>579</v>
      </c>
      <c r="C104" s="1">
        <f t="shared" ref="C104:C111" si="22">E104*2+F104</f>
        <v>13</v>
      </c>
      <c r="D104" s="1">
        <f t="shared" ref="D104:D111" si="23">E104+F104+G104</f>
        <v>9</v>
      </c>
      <c r="E104" s="1">
        <v>6</v>
      </c>
      <c r="F104" s="1">
        <v>1</v>
      </c>
      <c r="G104" s="1">
        <v>2</v>
      </c>
      <c r="H104" s="1">
        <v>22</v>
      </c>
      <c r="I104" s="1">
        <v>11</v>
      </c>
      <c r="J104" s="1">
        <f t="shared" ref="J104:J111" si="24">H104-I104</f>
        <v>11</v>
      </c>
    </row>
    <row r="105" spans="2:10" x14ac:dyDescent="0.25">
      <c r="B105" s="1" t="s">
        <v>579</v>
      </c>
      <c r="C105" s="1">
        <f t="shared" si="22"/>
        <v>5</v>
      </c>
      <c r="D105" s="1">
        <f t="shared" si="23"/>
        <v>4</v>
      </c>
      <c r="E105" s="1">
        <v>1</v>
      </c>
      <c r="F105" s="1">
        <v>3</v>
      </c>
      <c r="G105" s="1">
        <v>0</v>
      </c>
      <c r="H105" s="1">
        <v>2</v>
      </c>
      <c r="I105" s="1">
        <v>0</v>
      </c>
      <c r="J105" s="1">
        <f t="shared" si="24"/>
        <v>2</v>
      </c>
    </row>
    <row r="106" spans="2:10" x14ac:dyDescent="0.25">
      <c r="B106" s="1" t="s">
        <v>579</v>
      </c>
      <c r="C106" s="1">
        <f t="shared" si="22"/>
        <v>6</v>
      </c>
      <c r="D106" s="1">
        <f t="shared" si="23"/>
        <v>6</v>
      </c>
      <c r="E106" s="1">
        <v>2</v>
      </c>
      <c r="F106" s="1">
        <v>2</v>
      </c>
      <c r="G106" s="1">
        <v>2</v>
      </c>
      <c r="H106" s="1">
        <v>10</v>
      </c>
      <c r="I106" s="1">
        <v>10</v>
      </c>
      <c r="J106" s="1">
        <f t="shared" si="24"/>
        <v>0</v>
      </c>
    </row>
    <row r="107" spans="2:10" x14ac:dyDescent="0.25">
      <c r="B107" s="1" t="s">
        <v>579</v>
      </c>
      <c r="C107" s="1">
        <f t="shared" si="22"/>
        <v>4</v>
      </c>
      <c r="D107" s="1">
        <f t="shared" si="23"/>
        <v>4</v>
      </c>
      <c r="E107" s="1">
        <v>1</v>
      </c>
      <c r="F107" s="1">
        <v>2</v>
      </c>
      <c r="G107" s="1">
        <v>1</v>
      </c>
      <c r="H107" s="1">
        <v>4</v>
      </c>
      <c r="I107" s="1">
        <v>2</v>
      </c>
      <c r="J107" s="1">
        <f t="shared" si="24"/>
        <v>2</v>
      </c>
    </row>
    <row r="108" spans="2:10" x14ac:dyDescent="0.25">
      <c r="B108" s="1" t="s">
        <v>579</v>
      </c>
      <c r="C108" s="1">
        <f t="shared" si="22"/>
        <v>5</v>
      </c>
      <c r="D108" s="1">
        <f t="shared" si="23"/>
        <v>5</v>
      </c>
      <c r="E108" s="1">
        <v>2</v>
      </c>
      <c r="F108" s="1">
        <v>1</v>
      </c>
      <c r="G108" s="1">
        <v>2</v>
      </c>
      <c r="H108" s="1">
        <v>12</v>
      </c>
      <c r="I108" s="1">
        <v>9</v>
      </c>
      <c r="J108" s="1">
        <f t="shared" si="24"/>
        <v>3</v>
      </c>
    </row>
    <row r="109" spans="2:10" x14ac:dyDescent="0.25">
      <c r="B109" s="1" t="s">
        <v>579</v>
      </c>
      <c r="C109" s="1">
        <f t="shared" si="22"/>
        <v>1</v>
      </c>
      <c r="D109" s="1">
        <f t="shared" si="23"/>
        <v>2</v>
      </c>
      <c r="E109" s="1">
        <v>0</v>
      </c>
      <c r="F109" s="1">
        <v>1</v>
      </c>
      <c r="G109" s="1">
        <v>1</v>
      </c>
      <c r="H109" s="1">
        <v>1</v>
      </c>
      <c r="I109" s="1">
        <v>3</v>
      </c>
      <c r="J109" s="1">
        <f t="shared" si="24"/>
        <v>-2</v>
      </c>
    </row>
    <row r="110" spans="2:10" x14ac:dyDescent="0.25">
      <c r="B110" s="1" t="s">
        <v>579</v>
      </c>
      <c r="C110" s="1">
        <f t="shared" si="22"/>
        <v>8</v>
      </c>
      <c r="D110" s="1">
        <f t="shared" si="23"/>
        <v>7</v>
      </c>
      <c r="E110" s="1">
        <v>3</v>
      </c>
      <c r="F110" s="1">
        <v>2</v>
      </c>
      <c r="G110" s="1">
        <v>2</v>
      </c>
      <c r="H110" s="1">
        <v>16</v>
      </c>
      <c r="I110" s="1">
        <v>8</v>
      </c>
      <c r="J110" s="1">
        <f t="shared" si="24"/>
        <v>8</v>
      </c>
    </row>
    <row r="111" spans="2:10" x14ac:dyDescent="0.25">
      <c r="B111" s="1" t="s">
        <v>578</v>
      </c>
      <c r="C111" s="1">
        <f t="shared" si="22"/>
        <v>0</v>
      </c>
      <c r="D111" s="1">
        <f t="shared" si="23"/>
        <v>2</v>
      </c>
      <c r="E111" s="1">
        <v>0</v>
      </c>
      <c r="F111" s="1">
        <v>0</v>
      </c>
      <c r="G111" s="1">
        <v>2</v>
      </c>
      <c r="H111" s="1">
        <v>2</v>
      </c>
      <c r="I111" s="1">
        <v>6</v>
      </c>
      <c r="J111" s="1">
        <f t="shared" si="24"/>
        <v>-4</v>
      </c>
    </row>
    <row r="112" spans="2:10" x14ac:dyDescent="0.25">
      <c r="B112" s="1" t="s">
        <v>655</v>
      </c>
      <c r="C112" s="1">
        <v>0</v>
      </c>
      <c r="D112" s="1">
        <v>2</v>
      </c>
      <c r="E112" s="1">
        <v>0</v>
      </c>
      <c r="F112" s="1">
        <v>0</v>
      </c>
      <c r="G112" s="1">
        <v>2</v>
      </c>
      <c r="H112" s="1">
        <v>1</v>
      </c>
      <c r="I112" s="1">
        <v>3</v>
      </c>
      <c r="J112" s="1">
        <v>-2</v>
      </c>
    </row>
    <row r="113" spans="2:10" x14ac:dyDescent="0.25">
      <c r="B113" s="1" t="s">
        <v>576</v>
      </c>
      <c r="C113" s="1">
        <f>E113*2+F113</f>
        <v>9</v>
      </c>
      <c r="D113" s="1">
        <f>E113+F113+G113</f>
        <v>7</v>
      </c>
      <c r="E113" s="1">
        <v>3</v>
      </c>
      <c r="F113" s="1">
        <v>3</v>
      </c>
      <c r="G113" s="1">
        <v>1</v>
      </c>
      <c r="H113" s="1">
        <v>13</v>
      </c>
      <c r="I113" s="1">
        <v>12</v>
      </c>
      <c r="J113" s="1">
        <f>H113-I113</f>
        <v>1</v>
      </c>
    </row>
    <row r="114" spans="2:10" x14ac:dyDescent="0.25">
      <c r="B114" s="1" t="s">
        <v>575</v>
      </c>
      <c r="C114" s="1">
        <f>E114*2+F114</f>
        <v>1</v>
      </c>
      <c r="D114" s="1">
        <f>E114+F114+G114</f>
        <v>2</v>
      </c>
      <c r="E114" s="1">
        <v>0</v>
      </c>
      <c r="F114" s="1">
        <v>1</v>
      </c>
      <c r="G114" s="1">
        <v>1</v>
      </c>
      <c r="H114" s="1">
        <v>3</v>
      </c>
      <c r="I114" s="1">
        <v>5</v>
      </c>
      <c r="J114" s="1">
        <f>H114-I114</f>
        <v>-2</v>
      </c>
    </row>
    <row r="115" spans="2:10" x14ac:dyDescent="0.25">
      <c r="B115" s="1" t="s">
        <v>574</v>
      </c>
      <c r="C115" s="1">
        <f>E115*2+F115</f>
        <v>0</v>
      </c>
      <c r="D115" s="1">
        <f>E115+F115+G115</f>
        <v>2</v>
      </c>
      <c r="E115" s="1">
        <v>0</v>
      </c>
      <c r="F115" s="1">
        <v>0</v>
      </c>
      <c r="G115" s="1">
        <v>2</v>
      </c>
      <c r="H115" s="1">
        <v>2</v>
      </c>
      <c r="I115" s="1">
        <v>4</v>
      </c>
      <c r="J115" s="1">
        <f>H115-I115</f>
        <v>-2</v>
      </c>
    </row>
    <row r="116" spans="2:10" x14ac:dyDescent="0.25">
      <c r="B116" s="1" t="s">
        <v>573</v>
      </c>
      <c r="C116" s="1">
        <f>E116*2+F116</f>
        <v>1</v>
      </c>
      <c r="D116" s="1">
        <f>E116+F116+G116</f>
        <v>2</v>
      </c>
      <c r="E116" s="1">
        <v>0</v>
      </c>
      <c r="F116" s="1">
        <v>1</v>
      </c>
      <c r="G116" s="1">
        <v>1</v>
      </c>
      <c r="H116" s="1">
        <v>3</v>
      </c>
      <c r="I116" s="1">
        <v>4</v>
      </c>
      <c r="J116" s="1">
        <f>H116-I116</f>
        <v>-1</v>
      </c>
    </row>
    <row r="117" spans="2:10" x14ac:dyDescent="0.25">
      <c r="B117" s="1" t="s">
        <v>642</v>
      </c>
      <c r="C117" s="1">
        <v>0</v>
      </c>
      <c r="D117" s="1">
        <v>2</v>
      </c>
      <c r="E117" s="1">
        <v>0</v>
      </c>
      <c r="F117" s="1">
        <v>0</v>
      </c>
      <c r="G117" s="1">
        <v>2</v>
      </c>
      <c r="H117" s="1">
        <v>0</v>
      </c>
      <c r="I117" s="1">
        <v>4</v>
      </c>
      <c r="J117" s="1">
        <v>-4</v>
      </c>
    </row>
    <row r="118" spans="2:10" x14ac:dyDescent="0.25">
      <c r="B118" s="1" t="s">
        <v>571</v>
      </c>
      <c r="C118" s="1">
        <f t="shared" ref="C118:C126" si="25">E118*2+F118</f>
        <v>5</v>
      </c>
      <c r="D118" s="1">
        <f t="shared" ref="D118:D126" si="26">E118+F118+G118</f>
        <v>5</v>
      </c>
      <c r="E118" s="1">
        <v>2</v>
      </c>
      <c r="F118" s="1">
        <v>1</v>
      </c>
      <c r="G118" s="1">
        <v>2</v>
      </c>
      <c r="H118" s="1">
        <v>8</v>
      </c>
      <c r="I118" s="1">
        <v>10</v>
      </c>
      <c r="J118" s="1">
        <f t="shared" ref="J118:J126" si="27">H118-I118</f>
        <v>-2</v>
      </c>
    </row>
    <row r="119" spans="2:10" x14ac:dyDescent="0.25">
      <c r="B119" s="1" t="s">
        <v>570</v>
      </c>
      <c r="C119" s="1">
        <f t="shared" si="25"/>
        <v>3</v>
      </c>
      <c r="D119" s="1">
        <f t="shared" si="26"/>
        <v>4</v>
      </c>
      <c r="E119" s="1">
        <v>1</v>
      </c>
      <c r="F119" s="1">
        <v>1</v>
      </c>
      <c r="G119" s="1">
        <v>2</v>
      </c>
      <c r="H119" s="1">
        <v>7</v>
      </c>
      <c r="I119" s="1">
        <v>8</v>
      </c>
      <c r="J119" s="1">
        <f t="shared" si="27"/>
        <v>-1</v>
      </c>
    </row>
    <row r="120" spans="2:10" x14ac:dyDescent="0.25">
      <c r="B120" s="1" t="s">
        <v>570</v>
      </c>
      <c r="C120" s="1">
        <f t="shared" si="25"/>
        <v>7</v>
      </c>
      <c r="D120" s="1">
        <f t="shared" si="26"/>
        <v>7</v>
      </c>
      <c r="E120" s="1">
        <v>2</v>
      </c>
      <c r="F120" s="1">
        <v>3</v>
      </c>
      <c r="G120" s="1">
        <v>2</v>
      </c>
      <c r="H120" s="1">
        <v>7</v>
      </c>
      <c r="I120" s="1">
        <v>8</v>
      </c>
      <c r="J120" s="1">
        <f t="shared" si="27"/>
        <v>-1</v>
      </c>
    </row>
    <row r="121" spans="2:10" x14ac:dyDescent="0.25">
      <c r="B121" s="1" t="s">
        <v>570</v>
      </c>
      <c r="C121" s="1">
        <f t="shared" si="25"/>
        <v>4</v>
      </c>
      <c r="D121" s="1">
        <f t="shared" si="26"/>
        <v>4</v>
      </c>
      <c r="E121" s="1">
        <v>1</v>
      </c>
      <c r="F121" s="1">
        <v>2</v>
      </c>
      <c r="G121" s="1">
        <v>1</v>
      </c>
      <c r="H121" s="1">
        <v>5</v>
      </c>
      <c r="I121" s="1">
        <v>6</v>
      </c>
      <c r="J121" s="1">
        <f t="shared" si="27"/>
        <v>-1</v>
      </c>
    </row>
    <row r="122" spans="2:10" x14ac:dyDescent="0.25">
      <c r="B122" s="1" t="s">
        <v>570</v>
      </c>
      <c r="C122" s="1">
        <f t="shared" si="25"/>
        <v>2</v>
      </c>
      <c r="D122" s="1">
        <f t="shared" si="26"/>
        <v>3</v>
      </c>
      <c r="E122" s="1">
        <v>1</v>
      </c>
      <c r="F122" s="1">
        <v>0</v>
      </c>
      <c r="G122" s="1">
        <v>2</v>
      </c>
      <c r="H122" s="1">
        <v>5</v>
      </c>
      <c r="I122" s="1">
        <v>11</v>
      </c>
      <c r="J122" s="1">
        <f t="shared" si="27"/>
        <v>-6</v>
      </c>
    </row>
    <row r="123" spans="2:10" x14ac:dyDescent="0.25">
      <c r="B123" s="1" t="s">
        <v>570</v>
      </c>
      <c r="C123" s="1">
        <f t="shared" si="25"/>
        <v>6</v>
      </c>
      <c r="D123" s="1">
        <f t="shared" si="26"/>
        <v>6</v>
      </c>
      <c r="E123" s="1">
        <v>2</v>
      </c>
      <c r="F123" s="1">
        <v>2</v>
      </c>
      <c r="G123" s="1">
        <v>2</v>
      </c>
      <c r="H123" s="1">
        <v>7</v>
      </c>
      <c r="I123" s="1">
        <v>6</v>
      </c>
      <c r="J123" s="1">
        <f t="shared" si="27"/>
        <v>1</v>
      </c>
    </row>
    <row r="124" spans="2:10" x14ac:dyDescent="0.25">
      <c r="B124" s="1" t="s">
        <v>568</v>
      </c>
      <c r="C124" s="1">
        <f t="shared" si="25"/>
        <v>9</v>
      </c>
      <c r="D124" s="1">
        <f t="shared" si="26"/>
        <v>8</v>
      </c>
      <c r="E124" s="1">
        <v>4</v>
      </c>
      <c r="F124" s="1">
        <v>1</v>
      </c>
      <c r="G124" s="1">
        <v>3</v>
      </c>
      <c r="H124" s="1">
        <v>10</v>
      </c>
      <c r="I124" s="1">
        <v>11</v>
      </c>
      <c r="J124" s="1">
        <f t="shared" si="27"/>
        <v>-1</v>
      </c>
    </row>
    <row r="125" spans="2:10" x14ac:dyDescent="0.25">
      <c r="B125" s="1" t="s">
        <v>568</v>
      </c>
      <c r="C125" s="1">
        <f t="shared" si="25"/>
        <v>1</v>
      </c>
      <c r="D125" s="1">
        <f t="shared" si="26"/>
        <v>2</v>
      </c>
      <c r="E125" s="1">
        <v>0</v>
      </c>
      <c r="F125" s="1">
        <v>1</v>
      </c>
      <c r="G125" s="1">
        <v>1</v>
      </c>
      <c r="H125" s="1">
        <v>3</v>
      </c>
      <c r="I125" s="1">
        <v>7</v>
      </c>
      <c r="J125" s="1">
        <f t="shared" si="27"/>
        <v>-4</v>
      </c>
    </row>
    <row r="126" spans="2:10" x14ac:dyDescent="0.25">
      <c r="B126" s="1" t="s">
        <v>568</v>
      </c>
      <c r="C126" s="1">
        <f t="shared" si="25"/>
        <v>3</v>
      </c>
      <c r="D126" s="1">
        <f t="shared" si="26"/>
        <v>4</v>
      </c>
      <c r="E126" s="1">
        <v>1</v>
      </c>
      <c r="F126" s="1">
        <v>1</v>
      </c>
      <c r="G126" s="1">
        <v>2</v>
      </c>
      <c r="H126" s="1">
        <v>4</v>
      </c>
      <c r="I126" s="1">
        <v>6</v>
      </c>
      <c r="J126" s="1">
        <f t="shared" si="27"/>
        <v>-2</v>
      </c>
    </row>
    <row r="127" spans="2:10" x14ac:dyDescent="0.25">
      <c r="B127" s="1" t="s">
        <v>567</v>
      </c>
      <c r="C127" s="1">
        <v>5</v>
      </c>
      <c r="D127" s="1">
        <v>4</v>
      </c>
      <c r="E127" s="1">
        <v>2</v>
      </c>
      <c r="F127" s="1">
        <v>1</v>
      </c>
      <c r="G127" s="1">
        <v>1</v>
      </c>
      <c r="H127" s="1">
        <v>8</v>
      </c>
      <c r="I127" s="1">
        <v>7</v>
      </c>
      <c r="J127" s="1">
        <v>1</v>
      </c>
    </row>
    <row r="128" spans="2:10" x14ac:dyDescent="0.25">
      <c r="B128" s="1" t="s">
        <v>566</v>
      </c>
      <c r="C128" s="1">
        <f t="shared" ref="C128:C138" si="28">E128*2+F128</f>
        <v>0</v>
      </c>
      <c r="D128" s="1">
        <f t="shared" ref="D128:D138" si="29">E128+F128+G128</f>
        <v>2</v>
      </c>
      <c r="E128" s="1">
        <v>0</v>
      </c>
      <c r="F128" s="1">
        <v>0</v>
      </c>
      <c r="G128" s="1">
        <v>2</v>
      </c>
      <c r="H128" s="1">
        <v>1</v>
      </c>
      <c r="I128" s="1">
        <v>4</v>
      </c>
      <c r="J128" s="1">
        <f t="shared" ref="J128:J138" si="30">H128-I128</f>
        <v>-3</v>
      </c>
    </row>
    <row r="129" spans="2:22" x14ac:dyDescent="0.25">
      <c r="B129" s="1" t="s">
        <v>566</v>
      </c>
      <c r="C129" s="1">
        <f t="shared" si="28"/>
        <v>1</v>
      </c>
      <c r="D129" s="1">
        <f t="shared" si="29"/>
        <v>2</v>
      </c>
      <c r="E129" s="1">
        <v>0</v>
      </c>
      <c r="F129" s="1">
        <v>1</v>
      </c>
      <c r="G129" s="1">
        <v>1</v>
      </c>
      <c r="H129" s="1">
        <v>1</v>
      </c>
      <c r="I129" s="1">
        <v>3</v>
      </c>
      <c r="J129" s="1">
        <f t="shared" si="30"/>
        <v>-2</v>
      </c>
    </row>
    <row r="130" spans="2:22" x14ac:dyDescent="0.25">
      <c r="B130" s="1" t="s">
        <v>565</v>
      </c>
      <c r="C130" s="1">
        <f t="shared" si="28"/>
        <v>13</v>
      </c>
      <c r="D130" s="1">
        <f t="shared" si="29"/>
        <v>9</v>
      </c>
      <c r="E130" s="1">
        <v>6</v>
      </c>
      <c r="F130" s="1">
        <v>1</v>
      </c>
      <c r="G130" s="1">
        <v>2</v>
      </c>
      <c r="H130" s="1">
        <v>18</v>
      </c>
      <c r="I130" s="1">
        <v>12</v>
      </c>
      <c r="J130" s="1">
        <f t="shared" si="30"/>
        <v>6</v>
      </c>
    </row>
    <row r="131" spans="2:22" x14ac:dyDescent="0.25">
      <c r="B131" s="1" t="s">
        <v>565</v>
      </c>
      <c r="C131" s="1">
        <f t="shared" si="28"/>
        <v>2</v>
      </c>
      <c r="D131" s="1">
        <f t="shared" si="29"/>
        <v>3</v>
      </c>
      <c r="E131" s="1">
        <v>1</v>
      </c>
      <c r="F131" s="1">
        <v>0</v>
      </c>
      <c r="G131" s="1">
        <v>2</v>
      </c>
      <c r="H131" s="1">
        <v>3</v>
      </c>
      <c r="I131" s="1">
        <v>4</v>
      </c>
      <c r="J131" s="1">
        <f t="shared" si="30"/>
        <v>-1</v>
      </c>
    </row>
    <row r="132" spans="2:22" x14ac:dyDescent="0.25">
      <c r="B132" s="1" t="s">
        <v>565</v>
      </c>
      <c r="C132" s="1">
        <f t="shared" si="28"/>
        <v>10</v>
      </c>
      <c r="D132" s="1">
        <f t="shared" si="29"/>
        <v>8</v>
      </c>
      <c r="E132" s="1">
        <v>4</v>
      </c>
      <c r="F132" s="1">
        <v>2</v>
      </c>
      <c r="G132" s="1">
        <v>2</v>
      </c>
      <c r="H132" s="1">
        <v>15</v>
      </c>
      <c r="I132" s="1">
        <v>11</v>
      </c>
      <c r="J132" s="1">
        <f t="shared" si="30"/>
        <v>4</v>
      </c>
    </row>
    <row r="133" spans="2:22" x14ac:dyDescent="0.25">
      <c r="B133" s="1" t="s">
        <v>565</v>
      </c>
      <c r="C133" s="1">
        <f t="shared" si="28"/>
        <v>1</v>
      </c>
      <c r="D133" s="1">
        <f t="shared" si="29"/>
        <v>2</v>
      </c>
      <c r="E133" s="1">
        <v>0</v>
      </c>
      <c r="F133" s="1">
        <v>1</v>
      </c>
      <c r="G133" s="1">
        <v>1</v>
      </c>
      <c r="H133" s="1">
        <v>0</v>
      </c>
      <c r="I133" s="1">
        <v>1</v>
      </c>
      <c r="J133" s="1">
        <f t="shared" si="30"/>
        <v>-1</v>
      </c>
    </row>
    <row r="134" spans="2:22" x14ac:dyDescent="0.25">
      <c r="B134" s="1" t="s">
        <v>565</v>
      </c>
      <c r="C134" s="1">
        <f t="shared" si="28"/>
        <v>6</v>
      </c>
      <c r="D134" s="1">
        <f t="shared" si="29"/>
        <v>5</v>
      </c>
      <c r="E134" s="1">
        <v>3</v>
      </c>
      <c r="F134" s="1">
        <v>0</v>
      </c>
      <c r="G134" s="1">
        <v>2</v>
      </c>
      <c r="H134" s="1">
        <v>12</v>
      </c>
      <c r="I134" s="1">
        <v>6</v>
      </c>
      <c r="J134" s="1">
        <f t="shared" si="30"/>
        <v>6</v>
      </c>
    </row>
    <row r="135" spans="2:22" x14ac:dyDescent="0.25">
      <c r="B135" s="1" t="s">
        <v>565</v>
      </c>
      <c r="C135" s="1">
        <f t="shared" si="28"/>
        <v>12</v>
      </c>
      <c r="D135" s="1">
        <f t="shared" si="29"/>
        <v>11</v>
      </c>
      <c r="E135" s="1">
        <v>5</v>
      </c>
      <c r="F135" s="1">
        <v>2</v>
      </c>
      <c r="G135" s="1">
        <v>4</v>
      </c>
      <c r="H135" s="1">
        <v>14</v>
      </c>
      <c r="I135" s="1">
        <v>12</v>
      </c>
      <c r="J135" s="1">
        <f t="shared" si="30"/>
        <v>2</v>
      </c>
    </row>
    <row r="136" spans="2:22" x14ac:dyDescent="0.25">
      <c r="B136" s="1" t="s">
        <v>564</v>
      </c>
      <c r="C136" s="1">
        <f t="shared" si="28"/>
        <v>3</v>
      </c>
      <c r="D136" s="1">
        <f t="shared" si="29"/>
        <v>4</v>
      </c>
      <c r="E136" s="1">
        <v>1</v>
      </c>
      <c r="F136" s="1">
        <v>1</v>
      </c>
      <c r="G136" s="1">
        <v>2</v>
      </c>
      <c r="H136" s="1">
        <v>3</v>
      </c>
      <c r="I136" s="1">
        <v>9</v>
      </c>
      <c r="J136" s="1">
        <f t="shared" si="30"/>
        <v>-6</v>
      </c>
    </row>
    <row r="137" spans="2:22" x14ac:dyDescent="0.25">
      <c r="B137" s="1" t="s">
        <v>563</v>
      </c>
      <c r="C137" s="1">
        <f t="shared" si="28"/>
        <v>0</v>
      </c>
      <c r="D137" s="1">
        <f t="shared" si="29"/>
        <v>2</v>
      </c>
      <c r="E137" s="1">
        <v>0</v>
      </c>
      <c r="F137" s="1">
        <v>0</v>
      </c>
      <c r="G137" s="1">
        <v>2</v>
      </c>
      <c r="H137" s="1">
        <v>1</v>
      </c>
      <c r="I137" s="1">
        <v>5</v>
      </c>
      <c r="J137" s="1">
        <f t="shared" si="30"/>
        <v>-4</v>
      </c>
    </row>
    <row r="138" spans="2:22" x14ac:dyDescent="0.25">
      <c r="B138" s="1" t="s">
        <v>562</v>
      </c>
      <c r="C138" s="1">
        <f t="shared" si="28"/>
        <v>4</v>
      </c>
      <c r="D138" s="1">
        <f t="shared" si="29"/>
        <v>4</v>
      </c>
      <c r="E138" s="1">
        <v>2</v>
      </c>
      <c r="F138" s="1">
        <v>0</v>
      </c>
      <c r="G138" s="1">
        <v>2</v>
      </c>
      <c r="H138" s="1">
        <v>5</v>
      </c>
      <c r="I138" s="1">
        <v>9</v>
      </c>
      <c r="J138" s="1">
        <f t="shared" si="30"/>
        <v>-4</v>
      </c>
    </row>
    <row r="139" spans="2:22" x14ac:dyDescent="0.25">
      <c r="B139" s="1" t="s">
        <v>142</v>
      </c>
      <c r="C139" s="1">
        <v>7</v>
      </c>
      <c r="D139" s="1">
        <v>4</v>
      </c>
      <c r="E139" s="1">
        <v>3</v>
      </c>
      <c r="F139" s="1">
        <v>1</v>
      </c>
      <c r="G139" s="1">
        <v>0</v>
      </c>
      <c r="H139" s="1">
        <v>12</v>
      </c>
      <c r="I139" s="1">
        <v>3</v>
      </c>
      <c r="J139" s="1">
        <v>9</v>
      </c>
    </row>
    <row r="140" spans="2:22" x14ac:dyDescent="0.25">
      <c r="B140" s="1" t="s">
        <v>561</v>
      </c>
      <c r="C140" s="1">
        <f t="shared" ref="C140:C145" si="31">E140*2+F140</f>
        <v>5</v>
      </c>
      <c r="D140" s="1">
        <f t="shared" ref="D140:D145" si="32">E140+F140+G140</f>
        <v>5</v>
      </c>
      <c r="E140" s="1">
        <v>2</v>
      </c>
      <c r="F140" s="1">
        <v>1</v>
      </c>
      <c r="G140" s="1">
        <v>2</v>
      </c>
      <c r="H140" s="1">
        <v>10</v>
      </c>
      <c r="I140" s="1">
        <v>11</v>
      </c>
      <c r="J140" s="1">
        <f t="shared" ref="J140:J145" si="33">H140-I140</f>
        <v>-1</v>
      </c>
      <c r="M140" s="5"/>
      <c r="N140" s="5"/>
      <c r="P140" s="5"/>
      <c r="Q140" s="5"/>
      <c r="R140" s="5"/>
      <c r="S140" s="5"/>
      <c r="T140" s="5"/>
      <c r="U140" s="5"/>
      <c r="V140" s="5"/>
    </row>
    <row r="141" spans="2:22" x14ac:dyDescent="0.25">
      <c r="B141" s="5" t="s">
        <v>561</v>
      </c>
      <c r="C141" s="5">
        <f t="shared" si="31"/>
        <v>0</v>
      </c>
      <c r="D141" s="5">
        <f t="shared" si="32"/>
        <v>0</v>
      </c>
      <c r="E141" s="5"/>
      <c r="F141" s="5"/>
      <c r="G141" s="5"/>
      <c r="H141" s="5"/>
      <c r="I141" s="5"/>
      <c r="J141" s="5">
        <f t="shared" si="33"/>
        <v>0</v>
      </c>
      <c r="K141" s="39"/>
    </row>
    <row r="142" spans="2:22" x14ac:dyDescent="0.25">
      <c r="B142" s="1" t="s">
        <v>561</v>
      </c>
      <c r="C142" s="1">
        <f t="shared" si="31"/>
        <v>2</v>
      </c>
      <c r="D142" s="1">
        <f t="shared" si="32"/>
        <v>3</v>
      </c>
      <c r="E142" s="1">
        <v>0</v>
      </c>
      <c r="F142" s="1">
        <v>2</v>
      </c>
      <c r="G142" s="1">
        <v>1</v>
      </c>
      <c r="H142" s="1">
        <v>0</v>
      </c>
      <c r="I142" s="1">
        <v>3</v>
      </c>
      <c r="J142" s="1">
        <f t="shared" si="33"/>
        <v>-3</v>
      </c>
    </row>
    <row r="143" spans="2:22" x14ac:dyDescent="0.25">
      <c r="B143" s="1" t="s">
        <v>561</v>
      </c>
      <c r="C143" s="1">
        <f t="shared" si="31"/>
        <v>8</v>
      </c>
      <c r="D143" s="1">
        <f t="shared" si="32"/>
        <v>7</v>
      </c>
      <c r="E143" s="1">
        <v>3</v>
      </c>
      <c r="F143" s="1">
        <v>2</v>
      </c>
      <c r="G143" s="1">
        <v>2</v>
      </c>
      <c r="H143" s="1">
        <v>13</v>
      </c>
      <c r="I143" s="1">
        <v>8</v>
      </c>
      <c r="J143" s="1">
        <f t="shared" si="33"/>
        <v>5</v>
      </c>
    </row>
    <row r="144" spans="2:22" x14ac:dyDescent="0.25">
      <c r="B144" s="1" t="s">
        <v>561</v>
      </c>
      <c r="C144" s="1">
        <f t="shared" si="31"/>
        <v>0</v>
      </c>
      <c r="D144" s="1">
        <f t="shared" si="32"/>
        <v>2</v>
      </c>
      <c r="E144" s="1">
        <v>0</v>
      </c>
      <c r="F144" s="1">
        <v>0</v>
      </c>
      <c r="G144" s="1">
        <v>2</v>
      </c>
      <c r="H144" s="1">
        <v>2</v>
      </c>
      <c r="I144" s="1">
        <v>7</v>
      </c>
      <c r="J144" s="1">
        <f t="shared" si="33"/>
        <v>-5</v>
      </c>
    </row>
    <row r="145" spans="2:10" x14ac:dyDescent="0.25">
      <c r="B145" s="1" t="s">
        <v>561</v>
      </c>
      <c r="C145" s="1">
        <f t="shared" si="31"/>
        <v>8</v>
      </c>
      <c r="D145" s="1">
        <f t="shared" si="32"/>
        <v>6</v>
      </c>
      <c r="E145" s="1">
        <v>4</v>
      </c>
      <c r="F145" s="1">
        <v>0</v>
      </c>
      <c r="G145" s="1">
        <v>2</v>
      </c>
      <c r="H145" s="1">
        <v>12</v>
      </c>
      <c r="I145" s="1">
        <v>7</v>
      </c>
      <c r="J145" s="1">
        <f t="shared" si="33"/>
        <v>5</v>
      </c>
    </row>
    <row r="146" spans="2:10" x14ac:dyDescent="0.25">
      <c r="B146" s="1" t="s">
        <v>560</v>
      </c>
      <c r="C146" s="1">
        <v>1</v>
      </c>
      <c r="D146" s="1">
        <v>2</v>
      </c>
      <c r="E146" s="1">
        <v>0</v>
      </c>
      <c r="F146" s="1">
        <v>1</v>
      </c>
      <c r="G146" s="1">
        <v>1</v>
      </c>
      <c r="H146" s="1">
        <v>1</v>
      </c>
      <c r="I146" s="1">
        <v>6</v>
      </c>
      <c r="J146" s="1">
        <v>-5</v>
      </c>
    </row>
    <row r="147" spans="2:10" x14ac:dyDescent="0.25">
      <c r="B147" s="1" t="s">
        <v>558</v>
      </c>
      <c r="C147" s="1">
        <f>E147*2+F147</f>
        <v>5</v>
      </c>
      <c r="D147" s="1">
        <f>E147+F147+G147</f>
        <v>5</v>
      </c>
      <c r="E147" s="1">
        <v>1</v>
      </c>
      <c r="F147" s="1">
        <v>3</v>
      </c>
      <c r="G147" s="1">
        <v>1</v>
      </c>
      <c r="H147" s="1">
        <v>7</v>
      </c>
      <c r="I147" s="1">
        <v>8</v>
      </c>
      <c r="J147" s="1">
        <f>H147-I147</f>
        <v>-1</v>
      </c>
    </row>
    <row r="148" spans="2:10" x14ac:dyDescent="0.25">
      <c r="B148" s="1" t="s">
        <v>558</v>
      </c>
      <c r="C148" s="1">
        <f>E148*2+F148</f>
        <v>3</v>
      </c>
      <c r="D148" s="1">
        <f>E148+F148+G148</f>
        <v>4</v>
      </c>
      <c r="E148" s="1">
        <v>1</v>
      </c>
      <c r="F148" s="1">
        <v>1</v>
      </c>
      <c r="G148" s="1">
        <v>2</v>
      </c>
      <c r="H148" s="1">
        <v>8</v>
      </c>
      <c r="I148" s="1">
        <v>6</v>
      </c>
      <c r="J148" s="1">
        <f>H148-I148</f>
        <v>2</v>
      </c>
    </row>
    <row r="149" spans="2:10" x14ac:dyDescent="0.25">
      <c r="B149" s="1" t="s">
        <v>559</v>
      </c>
      <c r="C149" s="1">
        <v>0</v>
      </c>
      <c r="D149" s="1">
        <v>2</v>
      </c>
      <c r="E149" s="1">
        <v>0</v>
      </c>
      <c r="F149" s="1">
        <v>0</v>
      </c>
      <c r="G149" s="1">
        <v>2</v>
      </c>
      <c r="H149" s="1">
        <v>4</v>
      </c>
      <c r="I149" s="1">
        <v>7</v>
      </c>
      <c r="J149" s="1">
        <v>-3</v>
      </c>
    </row>
    <row r="150" spans="2:10" x14ac:dyDescent="0.25">
      <c r="B150" s="1" t="s">
        <v>558</v>
      </c>
      <c r="C150" s="1">
        <f t="shared" ref="C150:C161" si="34">E150*2+F150</f>
        <v>4</v>
      </c>
      <c r="D150" s="1">
        <f t="shared" ref="D150:D161" si="35">E150+F150+G150</f>
        <v>4</v>
      </c>
      <c r="E150" s="1">
        <v>2</v>
      </c>
      <c r="F150" s="1">
        <v>0</v>
      </c>
      <c r="G150" s="1">
        <v>2</v>
      </c>
      <c r="H150" s="1">
        <v>4</v>
      </c>
      <c r="I150" s="1">
        <v>4</v>
      </c>
      <c r="J150" s="1">
        <f t="shared" ref="J150:J161" si="36">H150-I150</f>
        <v>0</v>
      </c>
    </row>
    <row r="151" spans="2:10" x14ac:dyDescent="0.25">
      <c r="B151" s="1" t="s">
        <v>558</v>
      </c>
      <c r="C151" s="1">
        <f t="shared" si="34"/>
        <v>8</v>
      </c>
      <c r="D151" s="1">
        <f t="shared" si="35"/>
        <v>7</v>
      </c>
      <c r="E151" s="1">
        <v>3</v>
      </c>
      <c r="F151" s="1">
        <v>2</v>
      </c>
      <c r="G151" s="1">
        <v>2</v>
      </c>
      <c r="H151" s="1">
        <v>13</v>
      </c>
      <c r="I151" s="1">
        <v>6</v>
      </c>
      <c r="J151" s="1">
        <f t="shared" si="36"/>
        <v>7</v>
      </c>
    </row>
    <row r="152" spans="2:10" x14ac:dyDescent="0.25">
      <c r="B152" s="1" t="s">
        <v>558</v>
      </c>
      <c r="C152" s="1">
        <f t="shared" si="34"/>
        <v>6</v>
      </c>
      <c r="D152" s="1">
        <f t="shared" si="35"/>
        <v>6</v>
      </c>
      <c r="E152" s="1">
        <v>2</v>
      </c>
      <c r="F152" s="1">
        <v>2</v>
      </c>
      <c r="G152" s="1">
        <v>2</v>
      </c>
      <c r="H152" s="1">
        <v>7</v>
      </c>
      <c r="I152" s="1">
        <v>12</v>
      </c>
      <c r="J152" s="1">
        <f t="shared" si="36"/>
        <v>-5</v>
      </c>
    </row>
    <row r="153" spans="2:10" x14ac:dyDescent="0.25">
      <c r="B153" s="1" t="s">
        <v>558</v>
      </c>
      <c r="C153" s="1">
        <f t="shared" si="34"/>
        <v>6</v>
      </c>
      <c r="D153" s="1">
        <f t="shared" si="35"/>
        <v>6</v>
      </c>
      <c r="E153" s="1">
        <v>3</v>
      </c>
      <c r="F153" s="1">
        <v>0</v>
      </c>
      <c r="G153" s="1">
        <v>3</v>
      </c>
      <c r="H153" s="1">
        <v>9</v>
      </c>
      <c r="I153" s="1">
        <v>9</v>
      </c>
      <c r="J153" s="1">
        <f t="shared" si="36"/>
        <v>0</v>
      </c>
    </row>
    <row r="154" spans="2:10" x14ac:dyDescent="0.25">
      <c r="B154" s="1" t="s">
        <v>557</v>
      </c>
      <c r="C154" s="1">
        <f t="shared" si="34"/>
        <v>1</v>
      </c>
      <c r="D154" s="1">
        <f t="shared" si="35"/>
        <v>4</v>
      </c>
      <c r="E154" s="1">
        <v>0</v>
      </c>
      <c r="F154" s="1">
        <v>1</v>
      </c>
      <c r="G154" s="1">
        <v>3</v>
      </c>
      <c r="H154" s="1">
        <v>6</v>
      </c>
      <c r="I154" s="1">
        <v>16</v>
      </c>
      <c r="J154" s="1">
        <f t="shared" si="36"/>
        <v>-10</v>
      </c>
    </row>
    <row r="155" spans="2:10" x14ac:dyDescent="0.25">
      <c r="B155" s="1" t="s">
        <v>556</v>
      </c>
      <c r="C155" s="1">
        <f t="shared" si="34"/>
        <v>9</v>
      </c>
      <c r="D155" s="1">
        <f t="shared" si="35"/>
        <v>6</v>
      </c>
      <c r="E155" s="1">
        <v>4</v>
      </c>
      <c r="F155" s="1">
        <v>1</v>
      </c>
      <c r="G155" s="1">
        <v>1</v>
      </c>
      <c r="H155" s="1">
        <v>7</v>
      </c>
      <c r="I155" s="1">
        <v>3</v>
      </c>
      <c r="J155" s="1">
        <f t="shared" si="36"/>
        <v>4</v>
      </c>
    </row>
    <row r="156" spans="2:10" x14ac:dyDescent="0.25">
      <c r="B156" s="1" t="s">
        <v>556</v>
      </c>
      <c r="C156" s="1">
        <f t="shared" si="34"/>
        <v>3</v>
      </c>
      <c r="D156" s="1">
        <f t="shared" si="35"/>
        <v>4</v>
      </c>
      <c r="E156" s="1">
        <v>1</v>
      </c>
      <c r="F156" s="1">
        <v>1</v>
      </c>
      <c r="G156" s="1">
        <v>2</v>
      </c>
      <c r="H156" s="1">
        <v>4</v>
      </c>
      <c r="I156" s="1">
        <v>4</v>
      </c>
      <c r="J156" s="1">
        <f t="shared" si="36"/>
        <v>0</v>
      </c>
    </row>
    <row r="157" spans="2:10" x14ac:dyDescent="0.25">
      <c r="B157" s="1" t="s">
        <v>555</v>
      </c>
      <c r="C157" s="1">
        <f t="shared" si="34"/>
        <v>3</v>
      </c>
      <c r="D157" s="1">
        <f t="shared" si="35"/>
        <v>4</v>
      </c>
      <c r="E157" s="1">
        <v>1</v>
      </c>
      <c r="F157" s="1">
        <v>1</v>
      </c>
      <c r="G157" s="1">
        <v>2</v>
      </c>
      <c r="H157" s="1">
        <v>6</v>
      </c>
      <c r="I157" s="1">
        <v>7</v>
      </c>
      <c r="J157" s="1">
        <f t="shared" si="36"/>
        <v>-1</v>
      </c>
    </row>
    <row r="158" spans="2:10" x14ac:dyDescent="0.25">
      <c r="B158" s="1" t="s">
        <v>555</v>
      </c>
      <c r="C158" s="1">
        <f t="shared" si="34"/>
        <v>2</v>
      </c>
      <c r="D158" s="1">
        <f t="shared" si="35"/>
        <v>3</v>
      </c>
      <c r="E158" s="1">
        <v>1</v>
      </c>
      <c r="F158" s="1">
        <v>0</v>
      </c>
      <c r="G158" s="1">
        <v>2</v>
      </c>
      <c r="H158" s="1">
        <v>3</v>
      </c>
      <c r="I158" s="1">
        <v>5</v>
      </c>
      <c r="J158" s="1">
        <f t="shared" si="36"/>
        <v>-2</v>
      </c>
    </row>
    <row r="159" spans="2:10" x14ac:dyDescent="0.25">
      <c r="B159" s="1" t="s">
        <v>555</v>
      </c>
      <c r="C159" s="1">
        <f t="shared" si="34"/>
        <v>3</v>
      </c>
      <c r="D159" s="1">
        <f t="shared" si="35"/>
        <v>6</v>
      </c>
      <c r="E159" s="1">
        <v>1</v>
      </c>
      <c r="F159" s="1">
        <v>1</v>
      </c>
      <c r="G159" s="1">
        <v>4</v>
      </c>
      <c r="H159" s="1">
        <v>3</v>
      </c>
      <c r="I159" s="1">
        <v>10</v>
      </c>
      <c r="J159" s="1">
        <f t="shared" si="36"/>
        <v>-7</v>
      </c>
    </row>
    <row r="160" spans="2:10" x14ac:dyDescent="0.25">
      <c r="B160" s="1" t="s">
        <v>553</v>
      </c>
      <c r="C160" s="1">
        <f t="shared" si="34"/>
        <v>9</v>
      </c>
      <c r="D160" s="1">
        <f t="shared" si="35"/>
        <v>8</v>
      </c>
      <c r="E160" s="1">
        <v>4</v>
      </c>
      <c r="F160" s="1">
        <v>1</v>
      </c>
      <c r="G160" s="1">
        <v>3</v>
      </c>
      <c r="H160" s="1">
        <v>17</v>
      </c>
      <c r="I160" s="1">
        <v>13</v>
      </c>
      <c r="J160" s="1">
        <f t="shared" si="36"/>
        <v>4</v>
      </c>
    </row>
    <row r="161" spans="2:10" x14ac:dyDescent="0.25">
      <c r="B161" s="1" t="s">
        <v>554</v>
      </c>
      <c r="C161" s="1">
        <f t="shared" si="34"/>
        <v>5</v>
      </c>
      <c r="D161" s="1">
        <f t="shared" si="35"/>
        <v>5</v>
      </c>
      <c r="E161" s="1">
        <v>2</v>
      </c>
      <c r="F161" s="1">
        <v>1</v>
      </c>
      <c r="G161" s="1">
        <v>2</v>
      </c>
      <c r="H161" s="1">
        <v>9</v>
      </c>
      <c r="I161" s="1">
        <v>7</v>
      </c>
      <c r="J161" s="1">
        <f t="shared" si="36"/>
        <v>2</v>
      </c>
    </row>
    <row r="162" spans="2:10" x14ac:dyDescent="0.25">
      <c r="B162" s="1" t="s">
        <v>552</v>
      </c>
      <c r="C162" s="1">
        <v>5</v>
      </c>
      <c r="D162" s="1">
        <v>4</v>
      </c>
      <c r="E162" s="1">
        <v>2</v>
      </c>
      <c r="F162" s="1">
        <v>1</v>
      </c>
      <c r="G162" s="1">
        <v>1</v>
      </c>
      <c r="H162" s="1">
        <v>7</v>
      </c>
      <c r="I162" s="1">
        <v>4</v>
      </c>
      <c r="J162" s="1">
        <v>3</v>
      </c>
    </row>
    <row r="163" spans="2:10" x14ac:dyDescent="0.25">
      <c r="B163" s="1" t="s">
        <v>552</v>
      </c>
      <c r="C163" s="1">
        <v>2</v>
      </c>
      <c r="D163" s="1">
        <v>3</v>
      </c>
      <c r="E163" s="1">
        <v>1</v>
      </c>
      <c r="F163" s="1">
        <v>0</v>
      </c>
      <c r="G163" s="1">
        <v>2</v>
      </c>
      <c r="H163" s="1">
        <v>1</v>
      </c>
      <c r="I163" s="1">
        <v>2</v>
      </c>
      <c r="J163" s="1">
        <v>-1</v>
      </c>
    </row>
    <row r="164" spans="2:10" x14ac:dyDescent="0.25">
      <c r="B164" s="1" t="s">
        <v>551</v>
      </c>
      <c r="C164" s="1">
        <f t="shared" ref="C164:C175" si="37">E164*2+F164</f>
        <v>8</v>
      </c>
      <c r="D164" s="1">
        <f t="shared" ref="D164:D175" si="38">E164+F164+G164</f>
        <v>8</v>
      </c>
      <c r="E164" s="1">
        <v>3</v>
      </c>
      <c r="F164" s="1">
        <v>2</v>
      </c>
      <c r="G164" s="1">
        <v>3</v>
      </c>
      <c r="H164" s="1">
        <v>9</v>
      </c>
      <c r="I164" s="1">
        <v>7</v>
      </c>
      <c r="J164" s="1">
        <f t="shared" ref="J164:J175" si="39">H164-I164</f>
        <v>2</v>
      </c>
    </row>
    <row r="165" spans="2:10" x14ac:dyDescent="0.25">
      <c r="B165" s="1" t="s">
        <v>551</v>
      </c>
      <c r="C165" s="1">
        <f t="shared" si="37"/>
        <v>8</v>
      </c>
      <c r="D165" s="1">
        <f t="shared" si="38"/>
        <v>7</v>
      </c>
      <c r="E165" s="1">
        <v>3</v>
      </c>
      <c r="F165" s="1">
        <v>2</v>
      </c>
      <c r="G165" s="1">
        <v>2</v>
      </c>
      <c r="H165" s="1">
        <v>12</v>
      </c>
      <c r="I165" s="1">
        <v>5</v>
      </c>
      <c r="J165" s="1">
        <f t="shared" si="39"/>
        <v>7</v>
      </c>
    </row>
    <row r="166" spans="2:10" x14ac:dyDescent="0.25">
      <c r="B166" s="1" t="s">
        <v>551</v>
      </c>
      <c r="C166" s="1">
        <f t="shared" si="37"/>
        <v>7</v>
      </c>
      <c r="D166" s="1">
        <f t="shared" si="38"/>
        <v>6</v>
      </c>
      <c r="E166" s="1">
        <v>3</v>
      </c>
      <c r="F166" s="1">
        <v>1</v>
      </c>
      <c r="G166" s="1">
        <v>2</v>
      </c>
      <c r="H166" s="1">
        <v>8</v>
      </c>
      <c r="I166" s="1">
        <v>3</v>
      </c>
      <c r="J166" s="1">
        <f t="shared" si="39"/>
        <v>5</v>
      </c>
    </row>
    <row r="167" spans="2:10" x14ac:dyDescent="0.25">
      <c r="B167" s="1" t="s">
        <v>550</v>
      </c>
      <c r="C167" s="1">
        <f t="shared" si="37"/>
        <v>4</v>
      </c>
      <c r="D167" s="1">
        <f t="shared" si="38"/>
        <v>4</v>
      </c>
      <c r="E167" s="1">
        <v>1</v>
      </c>
      <c r="F167" s="1">
        <v>2</v>
      </c>
      <c r="G167" s="1">
        <v>1</v>
      </c>
      <c r="H167" s="1">
        <v>4</v>
      </c>
      <c r="I167" s="1">
        <v>4</v>
      </c>
      <c r="J167" s="1">
        <f t="shared" si="39"/>
        <v>0</v>
      </c>
    </row>
    <row r="168" spans="2:10" x14ac:dyDescent="0.25">
      <c r="B168" s="1" t="s">
        <v>549</v>
      </c>
      <c r="C168" s="1">
        <f t="shared" si="37"/>
        <v>0</v>
      </c>
      <c r="D168" s="1">
        <f t="shared" si="38"/>
        <v>2</v>
      </c>
      <c r="E168" s="1">
        <v>0</v>
      </c>
      <c r="F168" s="1">
        <v>0</v>
      </c>
      <c r="G168" s="1">
        <v>2</v>
      </c>
      <c r="H168" s="1">
        <v>0</v>
      </c>
      <c r="I168" s="1">
        <v>9</v>
      </c>
      <c r="J168" s="1">
        <f t="shared" si="39"/>
        <v>-9</v>
      </c>
    </row>
    <row r="169" spans="2:10" x14ac:dyDescent="0.25">
      <c r="B169" s="1" t="s">
        <v>548</v>
      </c>
      <c r="C169" s="1">
        <f t="shared" si="37"/>
        <v>1</v>
      </c>
      <c r="D169" s="1">
        <f t="shared" si="38"/>
        <v>2</v>
      </c>
      <c r="E169" s="1">
        <v>0</v>
      </c>
      <c r="F169" s="1">
        <v>1</v>
      </c>
      <c r="G169" s="1">
        <v>1</v>
      </c>
      <c r="H169" s="1">
        <v>5</v>
      </c>
      <c r="I169" s="1">
        <v>7</v>
      </c>
      <c r="J169" s="1">
        <f t="shared" si="39"/>
        <v>-2</v>
      </c>
    </row>
    <row r="170" spans="2:10" x14ac:dyDescent="0.25">
      <c r="B170" s="1" t="s">
        <v>548</v>
      </c>
      <c r="C170" s="1">
        <f t="shared" si="37"/>
        <v>4</v>
      </c>
      <c r="D170" s="1">
        <f t="shared" si="38"/>
        <v>5</v>
      </c>
      <c r="E170" s="1">
        <v>2</v>
      </c>
      <c r="F170" s="1">
        <v>0</v>
      </c>
      <c r="G170" s="1">
        <v>3</v>
      </c>
      <c r="H170" s="1">
        <v>5</v>
      </c>
      <c r="I170" s="1">
        <v>8</v>
      </c>
      <c r="J170" s="1">
        <f t="shared" si="39"/>
        <v>-3</v>
      </c>
    </row>
    <row r="171" spans="2:10" x14ac:dyDescent="0.25">
      <c r="B171" s="1" t="s">
        <v>548</v>
      </c>
      <c r="C171" s="1">
        <f t="shared" si="37"/>
        <v>2</v>
      </c>
      <c r="D171" s="1">
        <f t="shared" si="38"/>
        <v>3</v>
      </c>
      <c r="E171" s="1">
        <v>1</v>
      </c>
      <c r="F171" s="1">
        <v>0</v>
      </c>
      <c r="G171" s="1">
        <v>2</v>
      </c>
      <c r="H171" s="1">
        <v>7</v>
      </c>
      <c r="I171" s="1">
        <v>6</v>
      </c>
      <c r="J171" s="1">
        <f t="shared" si="39"/>
        <v>1</v>
      </c>
    </row>
    <row r="172" spans="2:10" x14ac:dyDescent="0.25">
      <c r="B172" s="1" t="s">
        <v>547</v>
      </c>
      <c r="C172" s="1">
        <f t="shared" si="37"/>
        <v>1</v>
      </c>
      <c r="D172" s="1">
        <f t="shared" si="38"/>
        <v>2</v>
      </c>
      <c r="E172" s="1">
        <v>0</v>
      </c>
      <c r="F172" s="1">
        <v>1</v>
      </c>
      <c r="G172" s="1">
        <v>1</v>
      </c>
      <c r="H172" s="1">
        <v>4</v>
      </c>
      <c r="I172" s="1">
        <v>5</v>
      </c>
      <c r="J172" s="1">
        <f t="shared" si="39"/>
        <v>-1</v>
      </c>
    </row>
    <row r="173" spans="2:10" x14ac:dyDescent="0.25">
      <c r="B173" s="1" t="s">
        <v>547</v>
      </c>
      <c r="C173" s="1">
        <f t="shared" si="37"/>
        <v>7</v>
      </c>
      <c r="D173" s="1">
        <f t="shared" si="38"/>
        <v>5</v>
      </c>
      <c r="E173" s="1">
        <v>3</v>
      </c>
      <c r="F173" s="1">
        <v>1</v>
      </c>
      <c r="G173" s="1">
        <v>1</v>
      </c>
      <c r="H173" s="1">
        <v>8</v>
      </c>
      <c r="I173" s="1">
        <v>8</v>
      </c>
      <c r="J173" s="1">
        <f t="shared" si="39"/>
        <v>0</v>
      </c>
    </row>
    <row r="174" spans="2:10" x14ac:dyDescent="0.25">
      <c r="B174" s="1" t="s">
        <v>547</v>
      </c>
      <c r="C174" s="1">
        <f t="shared" si="37"/>
        <v>2</v>
      </c>
      <c r="D174" s="1">
        <f t="shared" si="38"/>
        <v>3</v>
      </c>
      <c r="E174" s="1">
        <v>1</v>
      </c>
      <c r="F174" s="1">
        <v>0</v>
      </c>
      <c r="G174" s="1">
        <v>2</v>
      </c>
      <c r="H174" s="1">
        <v>4</v>
      </c>
      <c r="I174" s="1">
        <v>4</v>
      </c>
      <c r="J174" s="1">
        <f t="shared" si="39"/>
        <v>0</v>
      </c>
    </row>
    <row r="175" spans="2:10" x14ac:dyDescent="0.25">
      <c r="B175" s="1" t="s">
        <v>547</v>
      </c>
      <c r="C175" s="1">
        <f t="shared" si="37"/>
        <v>1</v>
      </c>
      <c r="D175" s="1">
        <f t="shared" si="38"/>
        <v>2</v>
      </c>
      <c r="E175" s="1">
        <v>0</v>
      </c>
      <c r="F175" s="1">
        <v>1</v>
      </c>
      <c r="G175" s="1">
        <v>1</v>
      </c>
      <c r="H175" s="1">
        <v>1</v>
      </c>
      <c r="I175" s="1">
        <v>3</v>
      </c>
      <c r="J175" s="1">
        <f t="shared" si="39"/>
        <v>-2</v>
      </c>
    </row>
    <row r="176" spans="2:10" x14ac:dyDescent="0.25">
      <c r="B176" s="1" t="s">
        <v>546</v>
      </c>
      <c r="C176" s="1">
        <v>1</v>
      </c>
      <c r="D176" s="1">
        <v>2</v>
      </c>
      <c r="E176" s="1">
        <v>0</v>
      </c>
      <c r="F176" s="1">
        <v>1</v>
      </c>
      <c r="G176" s="1">
        <v>1</v>
      </c>
      <c r="H176" s="1">
        <v>3</v>
      </c>
      <c r="I176" s="1">
        <v>4</v>
      </c>
      <c r="J176" s="1">
        <v>-1</v>
      </c>
    </row>
    <row r="177" spans="2:22" x14ac:dyDescent="0.25">
      <c r="B177" s="1" t="s">
        <v>545</v>
      </c>
      <c r="C177" s="1">
        <v>3</v>
      </c>
      <c r="D177" s="1">
        <v>3</v>
      </c>
      <c r="E177" s="1">
        <v>1</v>
      </c>
      <c r="F177" s="1">
        <v>1</v>
      </c>
      <c r="G177" s="1">
        <v>1</v>
      </c>
      <c r="H177" s="1">
        <v>3</v>
      </c>
      <c r="I177" s="1">
        <v>4</v>
      </c>
      <c r="J177" s="1">
        <v>-1</v>
      </c>
    </row>
    <row r="178" spans="2:22" x14ac:dyDescent="0.25">
      <c r="B178" s="1" t="s">
        <v>544</v>
      </c>
      <c r="C178" s="1">
        <f>E178*2+F178</f>
        <v>0</v>
      </c>
      <c r="D178" s="1">
        <f>E178+F178+G178</f>
        <v>2</v>
      </c>
      <c r="E178" s="1">
        <v>0</v>
      </c>
      <c r="F178" s="1">
        <v>0</v>
      </c>
      <c r="G178" s="1">
        <v>2</v>
      </c>
      <c r="H178" s="1">
        <v>1</v>
      </c>
      <c r="I178" s="1">
        <v>5</v>
      </c>
      <c r="J178" s="1">
        <f>H178-I178</f>
        <v>-4</v>
      </c>
    </row>
    <row r="179" spans="2:22" x14ac:dyDescent="0.25">
      <c r="B179" s="1" t="s">
        <v>543</v>
      </c>
      <c r="C179" s="1">
        <f>E179*2+F179</f>
        <v>1</v>
      </c>
      <c r="D179" s="1">
        <f>E179+F179+G179</f>
        <v>2</v>
      </c>
      <c r="E179" s="1">
        <v>0</v>
      </c>
      <c r="F179" s="1">
        <v>1</v>
      </c>
      <c r="G179" s="1">
        <v>1</v>
      </c>
      <c r="H179" s="1">
        <v>2</v>
      </c>
      <c r="I179" s="1">
        <v>3</v>
      </c>
      <c r="J179" s="1">
        <f>H179-I179</f>
        <v>-1</v>
      </c>
    </row>
    <row r="180" spans="2:22" x14ac:dyDescent="0.25">
      <c r="B180" s="1" t="s">
        <v>543</v>
      </c>
      <c r="C180" s="1">
        <f>E180*2+F180</f>
        <v>0</v>
      </c>
      <c r="D180" s="1">
        <f>E180+F180+G180</f>
        <v>2</v>
      </c>
      <c r="E180" s="1">
        <v>0</v>
      </c>
      <c r="F180" s="1">
        <v>0</v>
      </c>
      <c r="G180" s="1">
        <v>2</v>
      </c>
      <c r="H180" s="1">
        <v>2</v>
      </c>
      <c r="I180" s="1">
        <v>5</v>
      </c>
      <c r="J180" s="1">
        <f>H180-I180</f>
        <v>-3</v>
      </c>
    </row>
    <row r="181" spans="2:22" x14ac:dyDescent="0.25">
      <c r="B181" s="1" t="s">
        <v>542</v>
      </c>
      <c r="C181" s="1">
        <v>5</v>
      </c>
      <c r="D181" s="1">
        <v>5</v>
      </c>
      <c r="E181" s="1">
        <v>2</v>
      </c>
      <c r="F181" s="1">
        <v>1</v>
      </c>
      <c r="G181" s="1">
        <v>2</v>
      </c>
      <c r="H181" s="1">
        <v>9</v>
      </c>
      <c r="I181" s="1">
        <v>7</v>
      </c>
      <c r="J181" s="1">
        <v>2</v>
      </c>
    </row>
    <row r="182" spans="2:22" x14ac:dyDescent="0.25">
      <c r="B182" s="1" t="s">
        <v>541</v>
      </c>
      <c r="C182" s="1">
        <f t="shared" ref="C182:C193" si="40">E182*2+F182</f>
        <v>7</v>
      </c>
      <c r="D182" s="1">
        <f t="shared" ref="D182:D193" si="41">E182+F182+G182</f>
        <v>5</v>
      </c>
      <c r="E182" s="1">
        <v>3</v>
      </c>
      <c r="F182" s="1">
        <v>1</v>
      </c>
      <c r="G182" s="1">
        <v>1</v>
      </c>
      <c r="H182" s="1">
        <v>15</v>
      </c>
      <c r="I182" s="1">
        <v>7</v>
      </c>
      <c r="J182" s="1">
        <f t="shared" ref="J182:J193" si="42">H182-I182</f>
        <v>8</v>
      </c>
    </row>
    <row r="183" spans="2:22" x14ac:dyDescent="0.25">
      <c r="B183" s="1" t="s">
        <v>541</v>
      </c>
      <c r="C183" s="1">
        <f t="shared" si="40"/>
        <v>7</v>
      </c>
      <c r="D183" s="1">
        <f t="shared" si="41"/>
        <v>4</v>
      </c>
      <c r="E183" s="1">
        <v>3</v>
      </c>
      <c r="F183" s="1">
        <v>1</v>
      </c>
      <c r="G183" s="1">
        <v>0</v>
      </c>
      <c r="H183" s="1">
        <v>11</v>
      </c>
      <c r="I183" s="1">
        <v>4</v>
      </c>
      <c r="J183" s="1">
        <f t="shared" si="42"/>
        <v>7</v>
      </c>
      <c r="M183" s="5"/>
      <c r="N183" s="5"/>
      <c r="P183" s="5"/>
      <c r="Q183" s="5"/>
      <c r="R183" s="5"/>
      <c r="S183" s="5"/>
      <c r="T183" s="5"/>
      <c r="U183" s="5"/>
      <c r="V183" s="5"/>
    </row>
    <row r="184" spans="2:22" x14ac:dyDescent="0.25">
      <c r="B184" s="5" t="s">
        <v>541</v>
      </c>
      <c r="C184" s="5">
        <f t="shared" si="40"/>
        <v>0</v>
      </c>
      <c r="D184" s="5">
        <f t="shared" si="41"/>
        <v>0</v>
      </c>
      <c r="E184" s="5"/>
      <c r="F184" s="5"/>
      <c r="G184" s="5"/>
      <c r="H184" s="5"/>
      <c r="I184" s="5"/>
      <c r="J184" s="5">
        <f t="shared" si="42"/>
        <v>0</v>
      </c>
      <c r="K184" s="39"/>
    </row>
    <row r="185" spans="2:22" x14ac:dyDescent="0.25">
      <c r="B185" s="1" t="s">
        <v>541</v>
      </c>
      <c r="C185" s="1">
        <f t="shared" si="40"/>
        <v>8</v>
      </c>
      <c r="D185" s="1">
        <f t="shared" si="41"/>
        <v>4</v>
      </c>
      <c r="E185" s="1">
        <v>4</v>
      </c>
      <c r="F185" s="1">
        <v>0</v>
      </c>
      <c r="G185" s="1">
        <v>0</v>
      </c>
      <c r="H185" s="1">
        <v>15</v>
      </c>
      <c r="I185" s="1">
        <v>4</v>
      </c>
      <c r="J185" s="1">
        <f t="shared" si="42"/>
        <v>11</v>
      </c>
    </row>
    <row r="186" spans="2:22" x14ac:dyDescent="0.25">
      <c r="B186" s="1" t="s">
        <v>541</v>
      </c>
      <c r="C186" s="1">
        <f t="shared" si="40"/>
        <v>4</v>
      </c>
      <c r="D186" s="1">
        <f t="shared" si="41"/>
        <v>5</v>
      </c>
      <c r="E186" s="1">
        <v>2</v>
      </c>
      <c r="F186" s="1">
        <v>0</v>
      </c>
      <c r="G186" s="1">
        <v>3</v>
      </c>
      <c r="H186" s="1">
        <v>13</v>
      </c>
      <c r="I186" s="1">
        <v>15</v>
      </c>
      <c r="J186" s="1">
        <f t="shared" si="42"/>
        <v>-2</v>
      </c>
    </row>
    <row r="187" spans="2:22" x14ac:dyDescent="0.25">
      <c r="B187" s="1" t="s">
        <v>541</v>
      </c>
      <c r="C187" s="1">
        <f t="shared" si="40"/>
        <v>7</v>
      </c>
      <c r="D187" s="1">
        <f t="shared" si="41"/>
        <v>5</v>
      </c>
      <c r="E187" s="1">
        <v>3</v>
      </c>
      <c r="F187" s="1">
        <v>1</v>
      </c>
      <c r="G187" s="1">
        <v>1</v>
      </c>
      <c r="H187" s="1">
        <v>18</v>
      </c>
      <c r="I187" s="1">
        <v>6</v>
      </c>
      <c r="J187" s="1">
        <f t="shared" si="42"/>
        <v>12</v>
      </c>
    </row>
    <row r="188" spans="2:22" x14ac:dyDescent="0.25">
      <c r="B188" s="1" t="s">
        <v>541</v>
      </c>
      <c r="C188" s="1">
        <f t="shared" si="40"/>
        <v>11</v>
      </c>
      <c r="D188" s="1">
        <f t="shared" si="41"/>
        <v>6</v>
      </c>
      <c r="E188" s="1">
        <v>5</v>
      </c>
      <c r="F188" s="1">
        <v>1</v>
      </c>
      <c r="G188" s="1">
        <v>0</v>
      </c>
      <c r="H188" s="1">
        <v>20</v>
      </c>
      <c r="I188" s="1">
        <v>5</v>
      </c>
      <c r="J188" s="1">
        <f t="shared" si="42"/>
        <v>15</v>
      </c>
    </row>
    <row r="189" spans="2:22" x14ac:dyDescent="0.25">
      <c r="B189" s="1" t="s">
        <v>540</v>
      </c>
      <c r="C189" s="1">
        <f t="shared" si="40"/>
        <v>2</v>
      </c>
      <c r="D189" s="1">
        <f t="shared" si="41"/>
        <v>3</v>
      </c>
      <c r="E189" s="1">
        <v>0</v>
      </c>
      <c r="F189" s="1">
        <v>2</v>
      </c>
      <c r="G189" s="1">
        <v>1</v>
      </c>
      <c r="H189" s="1">
        <v>4</v>
      </c>
      <c r="I189" s="1">
        <v>5</v>
      </c>
      <c r="J189" s="1">
        <f t="shared" si="42"/>
        <v>-1</v>
      </c>
    </row>
    <row r="190" spans="2:22" x14ac:dyDescent="0.25">
      <c r="B190" s="1" t="s">
        <v>540</v>
      </c>
      <c r="C190" s="1">
        <f t="shared" si="40"/>
        <v>3</v>
      </c>
      <c r="D190" s="1">
        <f t="shared" si="41"/>
        <v>3</v>
      </c>
      <c r="E190" s="1">
        <v>1</v>
      </c>
      <c r="F190" s="1">
        <v>1</v>
      </c>
      <c r="G190" s="1">
        <v>1</v>
      </c>
      <c r="H190" s="1">
        <v>5</v>
      </c>
      <c r="I190" s="1">
        <v>6</v>
      </c>
      <c r="J190" s="1">
        <f t="shared" si="42"/>
        <v>-1</v>
      </c>
    </row>
    <row r="191" spans="2:22" x14ac:dyDescent="0.25">
      <c r="B191" s="1" t="s">
        <v>540</v>
      </c>
      <c r="C191" s="1">
        <f t="shared" si="40"/>
        <v>2</v>
      </c>
      <c r="D191" s="1">
        <f t="shared" si="41"/>
        <v>4</v>
      </c>
      <c r="E191" s="1">
        <v>0</v>
      </c>
      <c r="F191" s="1">
        <v>2</v>
      </c>
      <c r="G191" s="1">
        <v>2</v>
      </c>
      <c r="H191" s="1">
        <v>3</v>
      </c>
      <c r="I191" s="1">
        <v>7</v>
      </c>
      <c r="J191" s="1">
        <f t="shared" si="42"/>
        <v>-4</v>
      </c>
    </row>
    <row r="192" spans="2:22" x14ac:dyDescent="0.25">
      <c r="B192" s="1" t="s">
        <v>539</v>
      </c>
      <c r="C192" s="1">
        <f t="shared" si="40"/>
        <v>5</v>
      </c>
      <c r="D192" s="1">
        <f t="shared" si="41"/>
        <v>4</v>
      </c>
      <c r="E192" s="1">
        <v>2</v>
      </c>
      <c r="F192" s="1">
        <v>1</v>
      </c>
      <c r="G192" s="1">
        <v>1</v>
      </c>
      <c r="H192" s="1">
        <v>9</v>
      </c>
      <c r="I192" s="1">
        <v>6</v>
      </c>
      <c r="J192" s="1">
        <f t="shared" si="42"/>
        <v>3</v>
      </c>
    </row>
    <row r="193" spans="2:22" x14ac:dyDescent="0.25">
      <c r="B193" s="1" t="s">
        <v>538</v>
      </c>
      <c r="C193" s="1">
        <f t="shared" si="40"/>
        <v>7</v>
      </c>
      <c r="D193" s="1">
        <f t="shared" si="41"/>
        <v>6</v>
      </c>
      <c r="E193" s="1">
        <v>2</v>
      </c>
      <c r="F193" s="1">
        <v>3</v>
      </c>
      <c r="G193" s="1">
        <v>1</v>
      </c>
      <c r="H193" s="1">
        <v>6</v>
      </c>
      <c r="I193" s="1">
        <v>6</v>
      </c>
      <c r="J193" s="1">
        <f t="shared" si="42"/>
        <v>0</v>
      </c>
    </row>
    <row r="194" spans="2:22" x14ac:dyDescent="0.25">
      <c r="B194" s="1" t="s">
        <v>56</v>
      </c>
      <c r="C194" s="1">
        <v>9</v>
      </c>
      <c r="D194" s="1">
        <v>7</v>
      </c>
      <c r="E194" s="1">
        <v>4</v>
      </c>
      <c r="F194" s="1">
        <v>1</v>
      </c>
      <c r="G194" s="1">
        <v>2</v>
      </c>
      <c r="H194" s="1">
        <v>21</v>
      </c>
      <c r="I194" s="1">
        <v>10</v>
      </c>
      <c r="J194" s="1">
        <v>11</v>
      </c>
    </row>
    <row r="195" spans="2:22" x14ac:dyDescent="0.25">
      <c r="B195" s="1" t="s">
        <v>537</v>
      </c>
      <c r="C195" s="1">
        <f>E195*2+F195</f>
        <v>5</v>
      </c>
      <c r="D195" s="1">
        <f>E195+F195+G195</f>
        <v>4</v>
      </c>
      <c r="E195" s="1">
        <v>2</v>
      </c>
      <c r="F195" s="1">
        <v>1</v>
      </c>
      <c r="G195" s="1">
        <v>1</v>
      </c>
      <c r="H195" s="1">
        <v>5</v>
      </c>
      <c r="I195" s="1">
        <v>3</v>
      </c>
      <c r="J195" s="1">
        <f>H195-I195</f>
        <v>2</v>
      </c>
    </row>
    <row r="196" spans="2:22" x14ac:dyDescent="0.25">
      <c r="B196" s="1" t="s">
        <v>536</v>
      </c>
      <c r="C196" s="1">
        <f>E196*2+F196</f>
        <v>14</v>
      </c>
      <c r="D196" s="1">
        <f>E196+F196+G196</f>
        <v>10</v>
      </c>
      <c r="E196" s="1">
        <v>5</v>
      </c>
      <c r="F196" s="1">
        <v>4</v>
      </c>
      <c r="G196" s="1">
        <v>1</v>
      </c>
      <c r="H196" s="1">
        <v>16</v>
      </c>
      <c r="I196" s="1">
        <v>11</v>
      </c>
      <c r="J196" s="1">
        <f>H196-I196</f>
        <v>5</v>
      </c>
    </row>
    <row r="197" spans="2:22" x14ac:dyDescent="0.25">
      <c r="B197" s="1" t="s">
        <v>42</v>
      </c>
      <c r="C197" s="1">
        <v>5</v>
      </c>
      <c r="D197" s="1">
        <v>5</v>
      </c>
      <c r="E197" s="1">
        <v>2</v>
      </c>
      <c r="F197" s="1">
        <v>1</v>
      </c>
      <c r="G197" s="1">
        <v>2</v>
      </c>
      <c r="H197" s="1">
        <v>8</v>
      </c>
      <c r="I197" s="1">
        <v>9</v>
      </c>
      <c r="J197" s="1">
        <v>-1</v>
      </c>
    </row>
    <row r="198" spans="2:22" x14ac:dyDescent="0.25">
      <c r="B198" s="1" t="s">
        <v>528</v>
      </c>
      <c r="C198" s="1">
        <v>2</v>
      </c>
      <c r="D198" s="1">
        <v>3</v>
      </c>
      <c r="E198" s="1">
        <v>1</v>
      </c>
      <c r="F198" s="1">
        <v>0</v>
      </c>
      <c r="G198" s="1">
        <v>2</v>
      </c>
      <c r="H198" s="1">
        <v>2</v>
      </c>
      <c r="I198" s="1">
        <v>3</v>
      </c>
      <c r="J198" s="1">
        <v>-1</v>
      </c>
    </row>
    <row r="199" spans="2:22" x14ac:dyDescent="0.25">
      <c r="B199" s="1" t="s">
        <v>534</v>
      </c>
      <c r="C199" s="1">
        <f>E199*2+F199</f>
        <v>3</v>
      </c>
      <c r="D199" s="1">
        <f>E199+F199+G199</f>
        <v>4</v>
      </c>
      <c r="E199" s="1">
        <v>1</v>
      </c>
      <c r="F199" s="1">
        <v>1</v>
      </c>
      <c r="G199" s="1">
        <v>2</v>
      </c>
      <c r="H199" s="1">
        <v>4</v>
      </c>
      <c r="I199" s="1">
        <v>8</v>
      </c>
      <c r="J199" s="1">
        <f>H199-I199</f>
        <v>-4</v>
      </c>
    </row>
    <row r="200" spans="2:22" x14ac:dyDescent="0.25">
      <c r="B200" s="1" t="s">
        <v>533</v>
      </c>
      <c r="C200" s="1">
        <f>E200*2+F200</f>
        <v>6</v>
      </c>
      <c r="D200" s="1">
        <f>E200+F200+G200</f>
        <v>5</v>
      </c>
      <c r="E200" s="1">
        <v>3</v>
      </c>
      <c r="F200" s="1">
        <v>0</v>
      </c>
      <c r="G200" s="1">
        <v>2</v>
      </c>
      <c r="H200" s="1">
        <v>6</v>
      </c>
      <c r="I200" s="1">
        <v>2</v>
      </c>
      <c r="J200" s="1">
        <f>H200-I200</f>
        <v>4</v>
      </c>
    </row>
    <row r="201" spans="2:22" x14ac:dyDescent="0.25">
      <c r="B201" s="1" t="s">
        <v>533</v>
      </c>
      <c r="C201" s="1">
        <f>E201*2+F201</f>
        <v>5</v>
      </c>
      <c r="D201" s="1">
        <f>E201+F201+G201</f>
        <v>5</v>
      </c>
      <c r="E201" s="1">
        <v>2</v>
      </c>
      <c r="F201" s="1">
        <v>1</v>
      </c>
      <c r="G201" s="1">
        <v>2</v>
      </c>
      <c r="H201" s="1">
        <v>7</v>
      </c>
      <c r="I201" s="1">
        <v>10</v>
      </c>
      <c r="J201" s="1">
        <f>H201-I201</f>
        <v>-3</v>
      </c>
    </row>
    <row r="202" spans="2:22" x14ac:dyDescent="0.25">
      <c r="B202" s="1" t="s">
        <v>532</v>
      </c>
      <c r="C202" s="1">
        <f>E202*2+F202</f>
        <v>4</v>
      </c>
      <c r="D202" s="1">
        <f>E202+F202+G202</f>
        <v>4</v>
      </c>
      <c r="E202" s="1">
        <v>2</v>
      </c>
      <c r="F202" s="1">
        <v>0</v>
      </c>
      <c r="G202" s="1">
        <v>2</v>
      </c>
      <c r="H202" s="1">
        <v>3</v>
      </c>
      <c r="I202" s="1">
        <v>5</v>
      </c>
      <c r="J202" s="1">
        <f>H202-I202</f>
        <v>-2</v>
      </c>
    </row>
    <row r="203" spans="2:22" x14ac:dyDescent="0.25">
      <c r="B203" s="1" t="s">
        <v>532</v>
      </c>
      <c r="C203" s="1">
        <f>E203*2+F203</f>
        <v>7</v>
      </c>
      <c r="D203" s="1">
        <f>E203+F203+G203</f>
        <v>6</v>
      </c>
      <c r="E203" s="1">
        <v>3</v>
      </c>
      <c r="F203" s="1">
        <v>1</v>
      </c>
      <c r="G203" s="1">
        <v>2</v>
      </c>
      <c r="H203" s="1">
        <v>14</v>
      </c>
      <c r="I203" s="1">
        <v>11</v>
      </c>
      <c r="J203" s="1">
        <f>H203-I203</f>
        <v>3</v>
      </c>
    </row>
    <row r="205" spans="2:22" x14ac:dyDescent="0.25">
      <c r="D205" s="1">
        <f t="shared" ref="D205:J205" si="43">SUM(D5:D203)</f>
        <v>910</v>
      </c>
      <c r="E205" s="1">
        <f t="shared" si="43"/>
        <v>343</v>
      </c>
      <c r="F205" s="1">
        <f t="shared" si="43"/>
        <v>222</v>
      </c>
      <c r="G205" s="1">
        <f t="shared" si="43"/>
        <v>343</v>
      </c>
      <c r="H205" s="1">
        <f t="shared" si="43"/>
        <v>1348</v>
      </c>
      <c r="I205" s="1">
        <f t="shared" si="43"/>
        <v>1348</v>
      </c>
      <c r="J205" s="1">
        <f t="shared" si="43"/>
        <v>0</v>
      </c>
      <c r="P205" s="1">
        <f t="shared" ref="P205:V205" si="44">SUM(P5:P203)</f>
        <v>2269</v>
      </c>
      <c r="Q205" s="1">
        <f t="shared" si="44"/>
        <v>686</v>
      </c>
      <c r="R205" s="1">
        <f t="shared" si="44"/>
        <v>444</v>
      </c>
      <c r="S205" s="1">
        <f t="shared" si="44"/>
        <v>686</v>
      </c>
      <c r="T205" s="1">
        <f t="shared" si="44"/>
        <v>4043</v>
      </c>
      <c r="U205" s="1">
        <f t="shared" si="44"/>
        <v>2696</v>
      </c>
      <c r="V205" s="1">
        <f t="shared" si="44"/>
        <v>0</v>
      </c>
    </row>
    <row r="207" spans="2:22" x14ac:dyDescent="0.25">
      <c r="D207" s="1">
        <f>D205/2-1</f>
        <v>454</v>
      </c>
      <c r="H207" s="1">
        <f>H205-1</f>
        <v>1347</v>
      </c>
      <c r="P207" s="1">
        <f>P205/2-1</f>
        <v>1133.5</v>
      </c>
      <c r="T207" s="1">
        <f>T205-1</f>
        <v>4042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226"/>
  <sheetViews>
    <sheetView workbookViewId="0">
      <selection activeCell="P6" sqref="P6"/>
    </sheetView>
  </sheetViews>
  <sheetFormatPr baseColWidth="10" defaultRowHeight="12.75" x14ac:dyDescent="0.25"/>
  <cols>
    <col min="1" max="1" width="5.7109375" style="1" customWidth="1"/>
    <col min="2" max="2" width="20" style="1" customWidth="1"/>
    <col min="3" max="13" width="5.7109375" style="1" customWidth="1"/>
    <col min="14" max="14" width="20" style="1" customWidth="1"/>
    <col min="15" max="24" width="5.7109375" style="1" customWidth="1"/>
    <col min="25" max="16384" width="11.42578125" style="1"/>
  </cols>
  <sheetData>
    <row r="2" spans="2:24" x14ac:dyDescent="0.25">
      <c r="B2" s="5" t="s">
        <v>659</v>
      </c>
    </row>
    <row r="4" spans="2:24" x14ac:dyDescent="0.25">
      <c r="D4" s="18" t="s">
        <v>325</v>
      </c>
      <c r="E4" s="17" t="s">
        <v>324</v>
      </c>
      <c r="F4" s="17" t="s">
        <v>323</v>
      </c>
      <c r="G4" s="17" t="s">
        <v>322</v>
      </c>
      <c r="H4" s="17" t="s">
        <v>321</v>
      </c>
      <c r="I4" s="17" t="s">
        <v>320</v>
      </c>
      <c r="J4" s="17" t="s">
        <v>319</v>
      </c>
      <c r="K4" s="17" t="s">
        <v>318</v>
      </c>
      <c r="L4" s="17" t="s">
        <v>326</v>
      </c>
      <c r="P4" s="18" t="s">
        <v>325</v>
      </c>
      <c r="Q4" s="17" t="s">
        <v>324</v>
      </c>
      <c r="R4" s="17" t="s">
        <v>323</v>
      </c>
      <c r="S4" s="17" t="s">
        <v>322</v>
      </c>
      <c r="T4" s="17" t="s">
        <v>321</v>
      </c>
      <c r="U4" s="17" t="s">
        <v>320</v>
      </c>
      <c r="V4" s="17" t="s">
        <v>319</v>
      </c>
      <c r="W4" s="17" t="s">
        <v>318</v>
      </c>
      <c r="X4" s="17" t="s">
        <v>326</v>
      </c>
    </row>
    <row r="5" spans="2:24" ht="10.5" customHeight="1" x14ac:dyDescent="0.25"/>
    <row r="6" spans="2:24" x14ac:dyDescent="0.2">
      <c r="B6" s="7" t="s">
        <v>253</v>
      </c>
      <c r="C6" s="6" t="s">
        <v>99</v>
      </c>
      <c r="D6" s="5">
        <v>94</v>
      </c>
      <c r="E6" s="1">
        <v>119</v>
      </c>
      <c r="F6" s="1">
        <v>29</v>
      </c>
      <c r="G6" s="1">
        <v>33</v>
      </c>
      <c r="H6" s="1">
        <v>57</v>
      </c>
      <c r="I6" s="1">
        <v>121</v>
      </c>
      <c r="J6" s="1">
        <v>162</v>
      </c>
      <c r="K6" s="4">
        <v>-41</v>
      </c>
      <c r="L6" s="3"/>
      <c r="N6" s="7" t="s">
        <v>253</v>
      </c>
      <c r="O6" s="6" t="s">
        <v>99</v>
      </c>
      <c r="P6" s="5">
        <v>108</v>
      </c>
      <c r="Q6" s="1">
        <f t="shared" ref="Q6:Q37" si="0">R6+S6+T6</f>
        <v>142</v>
      </c>
      <c r="R6" s="1">
        <v>32</v>
      </c>
      <c r="S6" s="1">
        <v>41</v>
      </c>
      <c r="T6" s="1">
        <v>69</v>
      </c>
      <c r="U6" s="1">
        <v>153</v>
      </c>
      <c r="V6" s="1">
        <v>206</v>
      </c>
      <c r="W6" s="4">
        <f t="shared" ref="W6:W37" si="1">U6-V6</f>
        <v>-53</v>
      </c>
      <c r="X6" s="3"/>
    </row>
    <row r="7" spans="2:24" ht="12.75" customHeight="1" x14ac:dyDescent="0.2">
      <c r="B7" s="8" t="s">
        <v>253</v>
      </c>
      <c r="C7" s="1" t="s">
        <v>99</v>
      </c>
      <c r="D7" s="36">
        <f>F7*2+G7</f>
        <v>14</v>
      </c>
      <c r="E7" s="1">
        <f>F7+G7+H7</f>
        <v>23</v>
      </c>
      <c r="F7" s="1">
        <v>3</v>
      </c>
      <c r="G7" s="1">
        <v>8</v>
      </c>
      <c r="H7" s="1">
        <v>12</v>
      </c>
      <c r="I7" s="1">
        <v>32</v>
      </c>
      <c r="J7" s="1">
        <v>44</v>
      </c>
      <c r="K7" s="1">
        <f>I7-J7</f>
        <v>-12</v>
      </c>
      <c r="N7" s="8" t="s">
        <v>57</v>
      </c>
      <c r="O7" s="1" t="s">
        <v>35</v>
      </c>
      <c r="P7" s="36">
        <f>R7*2+S7</f>
        <v>2</v>
      </c>
      <c r="Q7" s="1">
        <f t="shared" si="0"/>
        <v>4</v>
      </c>
      <c r="R7" s="1">
        <v>0</v>
      </c>
      <c r="S7" s="1">
        <v>2</v>
      </c>
      <c r="T7" s="1">
        <v>2</v>
      </c>
      <c r="U7" s="1">
        <v>1</v>
      </c>
      <c r="V7" s="1">
        <v>7</v>
      </c>
      <c r="W7" s="4">
        <f t="shared" si="1"/>
        <v>-6</v>
      </c>
    </row>
    <row r="8" spans="2:24" ht="12.75" customHeight="1" x14ac:dyDescent="0.2">
      <c r="B8" s="8" t="s">
        <v>57</v>
      </c>
      <c r="C8" s="1" t="s">
        <v>35</v>
      </c>
      <c r="D8" s="36">
        <f>F8*2+G8</f>
        <v>2</v>
      </c>
      <c r="E8" s="1">
        <f>F8+G8+H8</f>
        <v>4</v>
      </c>
      <c r="F8" s="1">
        <v>0</v>
      </c>
      <c r="G8" s="1">
        <v>2</v>
      </c>
      <c r="H8" s="1">
        <v>2</v>
      </c>
      <c r="I8" s="1">
        <v>1</v>
      </c>
      <c r="J8" s="1">
        <v>7</v>
      </c>
      <c r="K8" s="1">
        <f>I8-J8</f>
        <v>-6</v>
      </c>
      <c r="N8" s="7" t="s">
        <v>100</v>
      </c>
      <c r="O8" s="6" t="s">
        <v>99</v>
      </c>
      <c r="P8" s="5">
        <v>6</v>
      </c>
      <c r="Q8" s="1">
        <f t="shared" si="0"/>
        <v>14</v>
      </c>
      <c r="R8" s="1">
        <v>1</v>
      </c>
      <c r="S8" s="1">
        <v>4</v>
      </c>
      <c r="T8" s="1">
        <v>9</v>
      </c>
      <c r="U8" s="1">
        <v>11</v>
      </c>
      <c r="V8" s="1">
        <v>27</v>
      </c>
      <c r="W8" s="4">
        <f t="shared" si="1"/>
        <v>-16</v>
      </c>
      <c r="X8" s="3"/>
    </row>
    <row r="9" spans="2:24" x14ac:dyDescent="0.2">
      <c r="B9" s="7" t="s">
        <v>100</v>
      </c>
      <c r="C9" s="6" t="s">
        <v>99</v>
      </c>
      <c r="D9" s="5">
        <v>5</v>
      </c>
      <c r="E9" s="1">
        <v>10</v>
      </c>
      <c r="F9" s="1">
        <v>1</v>
      </c>
      <c r="G9" s="1">
        <v>3</v>
      </c>
      <c r="H9" s="1">
        <v>6</v>
      </c>
      <c r="I9" s="1">
        <v>7</v>
      </c>
      <c r="J9" s="1">
        <v>15</v>
      </c>
      <c r="K9" s="4">
        <v>-8</v>
      </c>
      <c r="L9" s="3"/>
      <c r="N9" s="8" t="s">
        <v>84</v>
      </c>
      <c r="O9" s="1" t="s">
        <v>116</v>
      </c>
      <c r="P9" s="36">
        <f>R9*2+S9</f>
        <v>7</v>
      </c>
      <c r="Q9" s="1">
        <f t="shared" si="0"/>
        <v>6</v>
      </c>
      <c r="R9" s="1">
        <v>3</v>
      </c>
      <c r="S9" s="1">
        <v>1</v>
      </c>
      <c r="T9" s="1">
        <v>2</v>
      </c>
      <c r="U9" s="1">
        <v>5</v>
      </c>
      <c r="V9" s="1">
        <v>3</v>
      </c>
      <c r="W9" s="4">
        <f t="shared" si="1"/>
        <v>2</v>
      </c>
    </row>
    <row r="10" spans="2:24" ht="12.75" customHeight="1" x14ac:dyDescent="0.2">
      <c r="B10" s="8" t="s">
        <v>100</v>
      </c>
      <c r="C10" s="1" t="s">
        <v>99</v>
      </c>
      <c r="D10" s="36">
        <f>F10*2+G10</f>
        <v>1</v>
      </c>
      <c r="E10" s="1">
        <f>F10+G10+H10</f>
        <v>4</v>
      </c>
      <c r="F10" s="1">
        <v>0</v>
      </c>
      <c r="G10" s="1">
        <v>1</v>
      </c>
      <c r="H10" s="1">
        <v>3</v>
      </c>
      <c r="I10" s="1">
        <v>4</v>
      </c>
      <c r="J10" s="1">
        <v>12</v>
      </c>
      <c r="K10" s="1">
        <f>I10-J10</f>
        <v>-8</v>
      </c>
      <c r="N10" s="7" t="s">
        <v>84</v>
      </c>
      <c r="O10" s="1" t="s">
        <v>21</v>
      </c>
      <c r="P10" s="5">
        <v>346</v>
      </c>
      <c r="Q10" s="1">
        <f t="shared" si="0"/>
        <v>375</v>
      </c>
      <c r="R10" s="1">
        <v>91</v>
      </c>
      <c r="S10" s="1">
        <v>117</v>
      </c>
      <c r="T10" s="1">
        <v>167</v>
      </c>
      <c r="U10" s="1">
        <v>368</v>
      </c>
      <c r="V10" s="1">
        <v>505</v>
      </c>
      <c r="W10" s="4">
        <f t="shared" si="1"/>
        <v>-137</v>
      </c>
      <c r="X10" s="3"/>
    </row>
    <row r="11" spans="2:24" ht="12.75" customHeight="1" x14ac:dyDescent="0.2">
      <c r="B11" s="8" t="s">
        <v>84</v>
      </c>
      <c r="C11" s="1" t="s">
        <v>116</v>
      </c>
      <c r="D11" s="36">
        <f>F11*2+G11</f>
        <v>7</v>
      </c>
      <c r="E11" s="1">
        <f>F11+G11+H11</f>
        <v>6</v>
      </c>
      <c r="F11" s="1">
        <v>3</v>
      </c>
      <c r="G11" s="1">
        <v>1</v>
      </c>
      <c r="H11" s="1">
        <v>2</v>
      </c>
      <c r="I11" s="1">
        <v>5</v>
      </c>
      <c r="J11" s="1">
        <v>3</v>
      </c>
      <c r="K11" s="1">
        <f>I11-J11</f>
        <v>2</v>
      </c>
      <c r="N11" s="7" t="s">
        <v>84</v>
      </c>
      <c r="O11" s="1" t="s">
        <v>9</v>
      </c>
      <c r="P11" s="5">
        <v>385</v>
      </c>
      <c r="Q11" s="1">
        <f t="shared" si="0"/>
        <v>384</v>
      </c>
      <c r="R11" s="1">
        <v>125</v>
      </c>
      <c r="S11" s="1">
        <v>122</v>
      </c>
      <c r="T11" s="1">
        <v>137</v>
      </c>
      <c r="U11" s="1">
        <v>431</v>
      </c>
      <c r="V11" s="1">
        <v>439</v>
      </c>
      <c r="W11" s="4">
        <f t="shared" si="1"/>
        <v>-8</v>
      </c>
      <c r="X11" s="3"/>
    </row>
    <row r="12" spans="2:24" x14ac:dyDescent="0.2">
      <c r="B12" s="7" t="s">
        <v>84</v>
      </c>
      <c r="C12" s="1" t="s">
        <v>21</v>
      </c>
      <c r="D12" s="5">
        <v>346</v>
      </c>
      <c r="E12" s="1">
        <v>375</v>
      </c>
      <c r="F12" s="1">
        <v>91</v>
      </c>
      <c r="G12" s="1">
        <v>117</v>
      </c>
      <c r="H12" s="1">
        <v>167</v>
      </c>
      <c r="I12" s="1">
        <v>368</v>
      </c>
      <c r="J12" s="1">
        <v>505</v>
      </c>
      <c r="K12" s="4">
        <v>-137</v>
      </c>
      <c r="L12" s="3"/>
      <c r="N12" s="7" t="s">
        <v>84</v>
      </c>
      <c r="O12" s="1" t="s">
        <v>99</v>
      </c>
      <c r="P12" s="5">
        <v>208</v>
      </c>
      <c r="Q12" s="1">
        <f t="shared" si="0"/>
        <v>259</v>
      </c>
      <c r="R12" s="1">
        <v>58</v>
      </c>
      <c r="S12" s="1">
        <v>71</v>
      </c>
      <c r="T12" s="1">
        <v>130</v>
      </c>
      <c r="U12" s="1">
        <v>251</v>
      </c>
      <c r="V12" s="1">
        <v>420</v>
      </c>
      <c r="W12" s="4">
        <f t="shared" si="1"/>
        <v>-169</v>
      </c>
      <c r="X12" s="3"/>
    </row>
    <row r="13" spans="2:24" x14ac:dyDescent="0.2">
      <c r="B13" s="7" t="s">
        <v>84</v>
      </c>
      <c r="C13" s="1" t="s">
        <v>9</v>
      </c>
      <c r="D13" s="5">
        <v>348</v>
      </c>
      <c r="E13" s="1">
        <v>343</v>
      </c>
      <c r="F13" s="1">
        <v>115</v>
      </c>
      <c r="G13" s="1">
        <v>105</v>
      </c>
      <c r="H13" s="1">
        <v>123</v>
      </c>
      <c r="I13" s="1">
        <v>378</v>
      </c>
      <c r="J13" s="1">
        <v>380</v>
      </c>
      <c r="K13" s="4">
        <v>-2</v>
      </c>
      <c r="L13" s="3"/>
      <c r="N13" s="8" t="s">
        <v>84</v>
      </c>
      <c r="O13" s="1" t="s">
        <v>64</v>
      </c>
      <c r="P13" s="36">
        <f>R13*2+S13</f>
        <v>4</v>
      </c>
      <c r="Q13" s="1">
        <f t="shared" si="0"/>
        <v>6</v>
      </c>
      <c r="R13" s="1">
        <v>1</v>
      </c>
      <c r="S13" s="1">
        <v>2</v>
      </c>
      <c r="T13" s="1">
        <v>3</v>
      </c>
      <c r="U13" s="1">
        <v>8</v>
      </c>
      <c r="V13" s="1">
        <v>10</v>
      </c>
      <c r="W13" s="4">
        <f t="shared" si="1"/>
        <v>-2</v>
      </c>
    </row>
    <row r="14" spans="2:24" ht="12.75" customHeight="1" x14ac:dyDescent="0.2">
      <c r="B14" s="8" t="s">
        <v>84</v>
      </c>
      <c r="C14" s="1" t="s">
        <v>9</v>
      </c>
      <c r="D14" s="36">
        <f>F14*2+G14</f>
        <v>37</v>
      </c>
      <c r="E14" s="1">
        <f>F14+G14+H14</f>
        <v>41</v>
      </c>
      <c r="F14" s="1">
        <v>10</v>
      </c>
      <c r="G14" s="1">
        <v>17</v>
      </c>
      <c r="H14" s="1">
        <v>14</v>
      </c>
      <c r="I14" s="1">
        <v>53</v>
      </c>
      <c r="J14" s="1">
        <v>59</v>
      </c>
      <c r="K14" s="1">
        <f>I14-J14</f>
        <v>-6</v>
      </c>
      <c r="N14" s="7" t="s">
        <v>84</v>
      </c>
      <c r="O14" s="1" t="s">
        <v>0</v>
      </c>
      <c r="P14" s="5">
        <v>21</v>
      </c>
      <c r="Q14" s="1">
        <f t="shared" si="0"/>
        <v>25</v>
      </c>
      <c r="R14" s="1">
        <v>8</v>
      </c>
      <c r="S14" s="1">
        <v>3</v>
      </c>
      <c r="T14" s="1">
        <v>14</v>
      </c>
      <c r="U14" s="1">
        <v>27</v>
      </c>
      <c r="V14" s="1">
        <v>35</v>
      </c>
      <c r="W14" s="4">
        <f t="shared" si="1"/>
        <v>-8</v>
      </c>
      <c r="X14" s="3"/>
    </row>
    <row r="15" spans="2:24" x14ac:dyDescent="0.2">
      <c r="B15" s="7" t="s">
        <v>84</v>
      </c>
      <c r="C15" s="1" t="s">
        <v>99</v>
      </c>
      <c r="D15" s="5">
        <v>205</v>
      </c>
      <c r="E15" s="1">
        <v>255</v>
      </c>
      <c r="F15" s="1">
        <v>57</v>
      </c>
      <c r="G15" s="1">
        <v>70</v>
      </c>
      <c r="H15" s="1">
        <v>128</v>
      </c>
      <c r="I15" s="1">
        <v>249</v>
      </c>
      <c r="J15" s="1">
        <v>416</v>
      </c>
      <c r="K15" s="4">
        <v>-167</v>
      </c>
      <c r="L15" s="3"/>
      <c r="N15" s="7" t="s">
        <v>234</v>
      </c>
      <c r="O15" s="6" t="s">
        <v>9</v>
      </c>
      <c r="P15" s="5">
        <v>80</v>
      </c>
      <c r="Q15" s="1">
        <f t="shared" si="0"/>
        <v>90</v>
      </c>
      <c r="R15" s="1">
        <v>25</v>
      </c>
      <c r="S15" s="1">
        <v>26</v>
      </c>
      <c r="T15" s="1">
        <v>39</v>
      </c>
      <c r="U15" s="1">
        <v>77</v>
      </c>
      <c r="V15" s="1">
        <v>125</v>
      </c>
      <c r="W15" s="4">
        <f t="shared" si="1"/>
        <v>-48</v>
      </c>
      <c r="X15" s="3"/>
    </row>
    <row r="16" spans="2:24" ht="12.75" customHeight="1" x14ac:dyDescent="0.2">
      <c r="B16" s="8" t="s">
        <v>84</v>
      </c>
      <c r="C16" s="1" t="s">
        <v>99</v>
      </c>
      <c r="D16" s="36">
        <f>F16*2+G16</f>
        <v>3</v>
      </c>
      <c r="E16" s="1">
        <f>F16+G16+H16</f>
        <v>4</v>
      </c>
      <c r="F16" s="1">
        <v>1</v>
      </c>
      <c r="G16" s="1">
        <v>1</v>
      </c>
      <c r="H16" s="1">
        <v>2</v>
      </c>
      <c r="I16" s="1">
        <v>2</v>
      </c>
      <c r="J16" s="1">
        <v>4</v>
      </c>
      <c r="K16" s="1">
        <f>I16-J16</f>
        <v>-2</v>
      </c>
      <c r="N16" s="7" t="s">
        <v>207</v>
      </c>
      <c r="O16" s="6" t="s">
        <v>25</v>
      </c>
      <c r="P16" s="5">
        <v>53</v>
      </c>
      <c r="Q16" s="1">
        <f t="shared" si="0"/>
        <v>56</v>
      </c>
      <c r="R16" s="1">
        <v>19</v>
      </c>
      <c r="S16" s="1">
        <v>15</v>
      </c>
      <c r="T16" s="1">
        <v>22</v>
      </c>
      <c r="U16" s="1">
        <v>59</v>
      </c>
      <c r="V16" s="1">
        <v>72</v>
      </c>
      <c r="W16" s="4">
        <f t="shared" si="1"/>
        <v>-13</v>
      </c>
      <c r="X16" s="3"/>
    </row>
    <row r="17" spans="2:24" ht="12.75" customHeight="1" x14ac:dyDescent="0.2">
      <c r="B17" s="8" t="s">
        <v>84</v>
      </c>
      <c r="C17" s="1" t="s">
        <v>64</v>
      </c>
      <c r="D17" s="36">
        <f>F17*2+G17</f>
        <v>4</v>
      </c>
      <c r="E17" s="1">
        <f>F17+G17+H17</f>
        <v>6</v>
      </c>
      <c r="F17" s="1">
        <v>1</v>
      </c>
      <c r="G17" s="1">
        <v>2</v>
      </c>
      <c r="H17" s="1">
        <v>3</v>
      </c>
      <c r="I17" s="1">
        <v>8</v>
      </c>
      <c r="J17" s="1">
        <v>10</v>
      </c>
      <c r="K17" s="1">
        <f>I17-J17</f>
        <v>-2</v>
      </c>
      <c r="N17" s="8" t="s">
        <v>107</v>
      </c>
      <c r="O17" s="1" t="s">
        <v>25</v>
      </c>
      <c r="P17" s="36">
        <f>R17*2+S17</f>
        <v>6</v>
      </c>
      <c r="Q17" s="1">
        <f t="shared" si="0"/>
        <v>6</v>
      </c>
      <c r="R17" s="1">
        <v>3</v>
      </c>
      <c r="S17" s="1">
        <v>0</v>
      </c>
      <c r="T17" s="1">
        <v>3</v>
      </c>
      <c r="U17" s="1">
        <v>10</v>
      </c>
      <c r="V17" s="1">
        <v>8</v>
      </c>
      <c r="W17" s="4">
        <f t="shared" si="1"/>
        <v>2</v>
      </c>
    </row>
    <row r="18" spans="2:24" x14ac:dyDescent="0.2">
      <c r="B18" s="7" t="s">
        <v>84</v>
      </c>
      <c r="C18" s="1" t="s">
        <v>0</v>
      </c>
      <c r="D18" s="5">
        <v>21</v>
      </c>
      <c r="E18" s="1">
        <v>25</v>
      </c>
      <c r="F18" s="1">
        <v>8</v>
      </c>
      <c r="G18" s="1">
        <v>3</v>
      </c>
      <c r="H18" s="1">
        <v>14</v>
      </c>
      <c r="I18" s="1">
        <v>27</v>
      </c>
      <c r="J18" s="1">
        <v>35</v>
      </c>
      <c r="K18" s="4">
        <v>-8</v>
      </c>
      <c r="L18" s="3"/>
      <c r="N18" s="7" t="s">
        <v>140</v>
      </c>
      <c r="O18" s="1" t="s">
        <v>66</v>
      </c>
      <c r="P18" s="5">
        <v>15</v>
      </c>
      <c r="Q18" s="1">
        <f t="shared" si="0"/>
        <v>16</v>
      </c>
      <c r="R18" s="1">
        <v>6</v>
      </c>
      <c r="S18" s="1">
        <v>3</v>
      </c>
      <c r="T18" s="1">
        <v>7</v>
      </c>
      <c r="U18" s="1">
        <v>18</v>
      </c>
      <c r="V18" s="1">
        <v>28</v>
      </c>
      <c r="W18" s="4">
        <f t="shared" si="1"/>
        <v>-10</v>
      </c>
      <c r="X18" s="3"/>
    </row>
    <row r="19" spans="2:24" x14ac:dyDescent="0.2">
      <c r="B19" s="7" t="s">
        <v>234</v>
      </c>
      <c r="C19" s="6" t="s">
        <v>9</v>
      </c>
      <c r="D19" s="5">
        <v>73</v>
      </c>
      <c r="E19" s="1">
        <v>83</v>
      </c>
      <c r="F19" s="1">
        <v>22</v>
      </c>
      <c r="G19" s="1">
        <v>25</v>
      </c>
      <c r="H19" s="1">
        <v>36</v>
      </c>
      <c r="I19" s="1">
        <v>66</v>
      </c>
      <c r="J19" s="1">
        <v>108</v>
      </c>
      <c r="K19" s="4">
        <v>-42</v>
      </c>
      <c r="L19" s="3"/>
      <c r="N19" s="7" t="s">
        <v>303</v>
      </c>
      <c r="O19" s="6" t="s">
        <v>35</v>
      </c>
      <c r="P19" s="5">
        <v>1556</v>
      </c>
      <c r="Q19" s="1">
        <f t="shared" si="0"/>
        <v>1178</v>
      </c>
      <c r="R19" s="1">
        <v>443</v>
      </c>
      <c r="S19" s="1">
        <v>310</v>
      </c>
      <c r="T19" s="1">
        <v>425</v>
      </c>
      <c r="U19" s="1">
        <v>1538</v>
      </c>
      <c r="V19" s="1">
        <v>1445</v>
      </c>
      <c r="W19" s="4">
        <f t="shared" si="1"/>
        <v>93</v>
      </c>
      <c r="X19" s="3"/>
    </row>
    <row r="20" spans="2:24" ht="12.75" customHeight="1" x14ac:dyDescent="0.2">
      <c r="B20" s="8" t="s">
        <v>234</v>
      </c>
      <c r="C20" s="1" t="s">
        <v>9</v>
      </c>
      <c r="D20" s="36">
        <f>F20*2+G20</f>
        <v>7</v>
      </c>
      <c r="E20" s="1">
        <f>F20+G20+H20</f>
        <v>7</v>
      </c>
      <c r="F20" s="1">
        <v>3</v>
      </c>
      <c r="G20" s="1">
        <v>1</v>
      </c>
      <c r="H20" s="1">
        <v>3</v>
      </c>
      <c r="I20" s="1">
        <v>11</v>
      </c>
      <c r="J20" s="1">
        <v>17</v>
      </c>
      <c r="K20" s="1">
        <f>I20-J20</f>
        <v>-6</v>
      </c>
      <c r="N20" s="7" t="s">
        <v>278</v>
      </c>
      <c r="O20" s="6" t="s">
        <v>25</v>
      </c>
      <c r="P20" s="5">
        <v>268</v>
      </c>
      <c r="Q20" s="1">
        <f t="shared" si="0"/>
        <v>256</v>
      </c>
      <c r="R20" s="1">
        <v>74</v>
      </c>
      <c r="S20" s="1">
        <v>69</v>
      </c>
      <c r="T20" s="1">
        <v>113</v>
      </c>
      <c r="U20" s="1">
        <v>299</v>
      </c>
      <c r="V20" s="1">
        <v>360</v>
      </c>
      <c r="W20" s="4">
        <f t="shared" si="1"/>
        <v>-61</v>
      </c>
      <c r="X20" s="3"/>
    </row>
    <row r="21" spans="2:24" x14ac:dyDescent="0.2">
      <c r="B21" s="7" t="s">
        <v>207</v>
      </c>
      <c r="C21" s="6" t="s">
        <v>25</v>
      </c>
      <c r="D21" s="5">
        <v>53</v>
      </c>
      <c r="E21" s="1">
        <v>56</v>
      </c>
      <c r="F21" s="1">
        <v>19</v>
      </c>
      <c r="G21" s="1">
        <v>15</v>
      </c>
      <c r="H21" s="1">
        <v>22</v>
      </c>
      <c r="I21" s="1">
        <v>59</v>
      </c>
      <c r="J21" s="1">
        <v>72</v>
      </c>
      <c r="K21" s="4">
        <v>-13</v>
      </c>
      <c r="L21" s="3"/>
      <c r="N21" s="7" t="s">
        <v>300</v>
      </c>
      <c r="O21" s="6" t="s">
        <v>21</v>
      </c>
      <c r="P21" s="5">
        <v>2079</v>
      </c>
      <c r="Q21" s="1">
        <f t="shared" si="0"/>
        <v>1495</v>
      </c>
      <c r="R21" s="1">
        <v>632</v>
      </c>
      <c r="S21" s="1">
        <v>413</v>
      </c>
      <c r="T21" s="1">
        <v>450</v>
      </c>
      <c r="U21" s="1">
        <v>2162</v>
      </c>
      <c r="V21" s="1">
        <v>1754</v>
      </c>
      <c r="W21" s="4">
        <f t="shared" si="1"/>
        <v>408</v>
      </c>
      <c r="X21" s="3">
        <v>3</v>
      </c>
    </row>
    <row r="22" spans="2:24" ht="12.75" customHeight="1" x14ac:dyDescent="0.2">
      <c r="B22" s="8" t="s">
        <v>107</v>
      </c>
      <c r="C22" s="1" t="s">
        <v>25</v>
      </c>
      <c r="D22" s="36">
        <f>F22*2+G22</f>
        <v>6</v>
      </c>
      <c r="E22" s="1">
        <f>F22+G22+H22</f>
        <v>6</v>
      </c>
      <c r="F22" s="1">
        <v>3</v>
      </c>
      <c r="G22" s="1">
        <v>0</v>
      </c>
      <c r="H22" s="1">
        <v>3</v>
      </c>
      <c r="I22" s="1">
        <v>10</v>
      </c>
      <c r="J22" s="1">
        <v>8</v>
      </c>
      <c r="K22" s="1">
        <f>I22-J22</f>
        <v>2</v>
      </c>
      <c r="N22" s="8" t="s">
        <v>3</v>
      </c>
      <c r="O22" s="1" t="s">
        <v>2</v>
      </c>
      <c r="P22" s="36">
        <f>R22*2+S22</f>
        <v>0</v>
      </c>
      <c r="Q22" s="1">
        <f t="shared" si="0"/>
        <v>2</v>
      </c>
      <c r="R22" s="1">
        <v>0</v>
      </c>
      <c r="S22" s="1">
        <v>0</v>
      </c>
      <c r="T22" s="1">
        <v>2</v>
      </c>
      <c r="U22" s="1">
        <v>2</v>
      </c>
      <c r="V22" s="1">
        <v>8</v>
      </c>
      <c r="W22" s="4">
        <f t="shared" si="1"/>
        <v>-6</v>
      </c>
    </row>
    <row r="23" spans="2:24" x14ac:dyDescent="0.2">
      <c r="B23" s="7" t="s">
        <v>140</v>
      </c>
      <c r="C23" s="1" t="s">
        <v>66</v>
      </c>
      <c r="D23" s="5">
        <v>15</v>
      </c>
      <c r="E23" s="1">
        <v>16</v>
      </c>
      <c r="F23" s="1">
        <v>6</v>
      </c>
      <c r="G23" s="1">
        <v>3</v>
      </c>
      <c r="H23" s="1">
        <v>7</v>
      </c>
      <c r="I23" s="1">
        <v>18</v>
      </c>
      <c r="J23" s="1">
        <v>28</v>
      </c>
      <c r="K23" s="4">
        <v>-10</v>
      </c>
      <c r="L23" s="3"/>
      <c r="N23" s="7" t="s">
        <v>3</v>
      </c>
      <c r="O23" s="1" t="s">
        <v>48</v>
      </c>
      <c r="P23" s="5">
        <v>6</v>
      </c>
      <c r="Q23" s="1">
        <f t="shared" si="0"/>
        <v>9</v>
      </c>
      <c r="R23" s="1">
        <v>3</v>
      </c>
      <c r="S23" s="1">
        <v>0</v>
      </c>
      <c r="T23" s="1">
        <v>6</v>
      </c>
      <c r="U23" s="1">
        <v>10</v>
      </c>
      <c r="V23" s="1">
        <v>19</v>
      </c>
      <c r="W23" s="4">
        <f t="shared" si="1"/>
        <v>-9</v>
      </c>
      <c r="X23" s="3"/>
    </row>
    <row r="24" spans="2:24" x14ac:dyDescent="0.2">
      <c r="B24" s="7" t="s">
        <v>303</v>
      </c>
      <c r="C24" s="6" t="s">
        <v>35</v>
      </c>
      <c r="D24" s="5">
        <v>1523</v>
      </c>
      <c r="E24" s="1">
        <v>1142</v>
      </c>
      <c r="F24" s="1">
        <v>431</v>
      </c>
      <c r="G24" s="1">
        <v>301</v>
      </c>
      <c r="H24" s="1">
        <v>410</v>
      </c>
      <c r="I24" s="1">
        <v>1494</v>
      </c>
      <c r="J24" s="1">
        <v>1395</v>
      </c>
      <c r="K24" s="4">
        <v>99</v>
      </c>
      <c r="L24" s="3"/>
      <c r="N24" s="7" t="s">
        <v>275</v>
      </c>
      <c r="O24" s="6" t="s">
        <v>15</v>
      </c>
      <c r="P24" s="5">
        <v>273</v>
      </c>
      <c r="Q24" s="1">
        <f t="shared" si="0"/>
        <v>281</v>
      </c>
      <c r="R24" s="1">
        <v>68</v>
      </c>
      <c r="S24" s="1">
        <v>77</v>
      </c>
      <c r="T24" s="1">
        <v>136</v>
      </c>
      <c r="U24" s="1">
        <v>281</v>
      </c>
      <c r="V24" s="1">
        <v>427</v>
      </c>
      <c r="W24" s="4">
        <f t="shared" si="1"/>
        <v>-146</v>
      </c>
      <c r="X24" s="3"/>
    </row>
    <row r="25" spans="2:24" x14ac:dyDescent="0.2">
      <c r="B25" s="7" t="s">
        <v>278</v>
      </c>
      <c r="C25" s="6" t="s">
        <v>25</v>
      </c>
      <c r="D25" s="5">
        <v>251</v>
      </c>
      <c r="E25" s="1">
        <v>240</v>
      </c>
      <c r="F25" s="1">
        <v>66</v>
      </c>
      <c r="G25" s="1">
        <v>68</v>
      </c>
      <c r="H25" s="1">
        <v>106</v>
      </c>
      <c r="I25" s="1">
        <v>272</v>
      </c>
      <c r="J25" s="1">
        <v>335</v>
      </c>
      <c r="K25" s="4">
        <v>-63</v>
      </c>
      <c r="L25" s="3"/>
      <c r="N25" s="7" t="s">
        <v>295</v>
      </c>
      <c r="O25" s="6" t="s">
        <v>18</v>
      </c>
      <c r="P25" s="5">
        <v>1256</v>
      </c>
      <c r="Q25" s="1">
        <f t="shared" si="0"/>
        <v>1092</v>
      </c>
      <c r="R25" s="1">
        <v>363</v>
      </c>
      <c r="S25" s="1">
        <v>342</v>
      </c>
      <c r="T25" s="1">
        <v>387</v>
      </c>
      <c r="U25" s="1">
        <v>1226</v>
      </c>
      <c r="V25" s="1">
        <v>1318</v>
      </c>
      <c r="W25" s="4">
        <f t="shared" si="1"/>
        <v>-92</v>
      </c>
      <c r="X25" s="3"/>
    </row>
    <row r="26" spans="2:24" ht="12.75" customHeight="1" x14ac:dyDescent="0.2">
      <c r="B26" s="8" t="s">
        <v>370</v>
      </c>
      <c r="C26" s="1" t="s">
        <v>25</v>
      </c>
      <c r="D26" s="36">
        <f>F26*2+G26</f>
        <v>17</v>
      </c>
      <c r="E26" s="1">
        <f>F26+G26+H26</f>
        <v>16</v>
      </c>
      <c r="F26" s="1">
        <v>8</v>
      </c>
      <c r="G26" s="1">
        <v>1</v>
      </c>
      <c r="H26" s="1">
        <v>7</v>
      </c>
      <c r="I26" s="1">
        <v>27</v>
      </c>
      <c r="J26" s="1">
        <v>25</v>
      </c>
      <c r="K26" s="1">
        <f>I26-J26</f>
        <v>2</v>
      </c>
      <c r="N26" s="7" t="s">
        <v>268</v>
      </c>
      <c r="O26" s="1" t="s">
        <v>9</v>
      </c>
      <c r="P26" s="5">
        <v>193</v>
      </c>
      <c r="Q26" s="1">
        <f t="shared" si="0"/>
        <v>173</v>
      </c>
      <c r="R26" s="1">
        <v>63</v>
      </c>
      <c r="S26" s="1">
        <v>55</v>
      </c>
      <c r="T26" s="1">
        <v>55</v>
      </c>
      <c r="U26" s="1">
        <v>201</v>
      </c>
      <c r="V26" s="1">
        <v>185</v>
      </c>
      <c r="W26" s="4">
        <f t="shared" si="1"/>
        <v>16</v>
      </c>
      <c r="X26" s="3"/>
    </row>
    <row r="27" spans="2:24" x14ac:dyDescent="0.2">
      <c r="B27" s="7" t="s">
        <v>300</v>
      </c>
      <c r="C27" s="6" t="s">
        <v>21</v>
      </c>
      <c r="D27" s="5">
        <v>1983</v>
      </c>
      <c r="E27" s="1">
        <v>1408</v>
      </c>
      <c r="F27" s="1">
        <v>596</v>
      </c>
      <c r="G27" s="1">
        <v>389</v>
      </c>
      <c r="H27" s="1">
        <v>423</v>
      </c>
      <c r="I27" s="1">
        <v>2041</v>
      </c>
      <c r="J27" s="1">
        <v>1643</v>
      </c>
      <c r="K27" s="4">
        <v>398</v>
      </c>
      <c r="L27" s="3">
        <v>3</v>
      </c>
      <c r="N27" s="7" t="s">
        <v>256</v>
      </c>
      <c r="O27" s="1" t="s">
        <v>2</v>
      </c>
      <c r="P27" s="5">
        <v>108</v>
      </c>
      <c r="Q27" s="1">
        <f t="shared" si="0"/>
        <v>113</v>
      </c>
      <c r="R27" s="1">
        <v>37</v>
      </c>
      <c r="S27" s="1">
        <v>29</v>
      </c>
      <c r="T27" s="1">
        <v>47</v>
      </c>
      <c r="U27" s="1">
        <v>129</v>
      </c>
      <c r="V27" s="1">
        <v>166</v>
      </c>
      <c r="W27" s="4">
        <f t="shared" si="1"/>
        <v>-37</v>
      </c>
      <c r="X27" s="3"/>
    </row>
    <row r="28" spans="2:24" ht="12.75" customHeight="1" x14ac:dyDescent="0.2">
      <c r="B28" s="14" t="s">
        <v>300</v>
      </c>
      <c r="C28" s="1" t="s">
        <v>21</v>
      </c>
      <c r="D28" s="36">
        <f>F28*2+G28</f>
        <v>96</v>
      </c>
      <c r="E28" s="1">
        <f>F28+G28+H28</f>
        <v>87</v>
      </c>
      <c r="F28" s="1">
        <v>36</v>
      </c>
      <c r="G28" s="1">
        <v>24</v>
      </c>
      <c r="H28" s="1">
        <v>27</v>
      </c>
      <c r="I28" s="1">
        <v>121</v>
      </c>
      <c r="J28" s="1">
        <v>111</v>
      </c>
      <c r="K28" s="1">
        <f>I28-J28</f>
        <v>10</v>
      </c>
      <c r="N28" s="7" t="s">
        <v>256</v>
      </c>
      <c r="O28" s="6" t="s">
        <v>9</v>
      </c>
      <c r="P28" s="5">
        <v>1706</v>
      </c>
      <c r="Q28" s="1">
        <f t="shared" si="0"/>
        <v>1386</v>
      </c>
      <c r="R28" s="1">
        <v>498</v>
      </c>
      <c r="S28" s="1">
        <v>400</v>
      </c>
      <c r="T28" s="1">
        <v>488</v>
      </c>
      <c r="U28" s="1">
        <v>1743</v>
      </c>
      <c r="V28" s="1">
        <v>1703</v>
      </c>
      <c r="W28" s="4">
        <f t="shared" si="1"/>
        <v>40</v>
      </c>
      <c r="X28" s="3"/>
    </row>
    <row r="29" spans="2:24" ht="12.75" customHeight="1" x14ac:dyDescent="0.2">
      <c r="B29" s="8" t="s">
        <v>371</v>
      </c>
      <c r="C29" s="1" t="s">
        <v>35</v>
      </c>
      <c r="D29" s="36">
        <f>F29*2+G29</f>
        <v>33</v>
      </c>
      <c r="E29" s="1">
        <f>F29+G29+H29</f>
        <v>36</v>
      </c>
      <c r="F29" s="1">
        <v>12</v>
      </c>
      <c r="G29" s="1">
        <v>9</v>
      </c>
      <c r="H29" s="1">
        <v>15</v>
      </c>
      <c r="I29" s="1">
        <v>44</v>
      </c>
      <c r="J29" s="1">
        <v>50</v>
      </c>
      <c r="K29" s="1">
        <f>I29-J29</f>
        <v>-6</v>
      </c>
      <c r="N29" s="7" t="s">
        <v>256</v>
      </c>
      <c r="O29" s="1" t="s">
        <v>0</v>
      </c>
      <c r="P29" s="5">
        <v>139</v>
      </c>
      <c r="Q29" s="1">
        <f t="shared" si="0"/>
        <v>119</v>
      </c>
      <c r="R29" s="1">
        <v>44</v>
      </c>
      <c r="S29" s="1">
        <v>28</v>
      </c>
      <c r="T29" s="1">
        <v>47</v>
      </c>
      <c r="U29" s="1">
        <v>153</v>
      </c>
      <c r="V29" s="1">
        <v>157</v>
      </c>
      <c r="W29" s="4">
        <f t="shared" si="1"/>
        <v>-4</v>
      </c>
      <c r="X29" s="3"/>
    </row>
    <row r="30" spans="2:24" ht="12.75" customHeight="1" x14ac:dyDescent="0.2">
      <c r="B30" s="8" t="s">
        <v>3</v>
      </c>
      <c r="C30" s="1" t="s">
        <v>2</v>
      </c>
      <c r="D30" s="36">
        <f>F30*2+G30</f>
        <v>0</v>
      </c>
      <c r="E30" s="1">
        <f>F30+G30+H30</f>
        <v>2</v>
      </c>
      <c r="F30" s="1">
        <v>0</v>
      </c>
      <c r="G30" s="1">
        <v>0</v>
      </c>
      <c r="H30" s="1">
        <v>2</v>
      </c>
      <c r="I30" s="1">
        <v>2</v>
      </c>
      <c r="J30" s="1">
        <v>8</v>
      </c>
      <c r="K30" s="1">
        <f>I30-J30</f>
        <v>-6</v>
      </c>
      <c r="N30" s="7" t="s">
        <v>228</v>
      </c>
      <c r="O30" s="1" t="s">
        <v>87</v>
      </c>
      <c r="P30" s="5">
        <v>73</v>
      </c>
      <c r="Q30" s="1">
        <f t="shared" si="0"/>
        <v>78</v>
      </c>
      <c r="R30" s="1">
        <v>24</v>
      </c>
      <c r="S30" s="1">
        <v>25</v>
      </c>
      <c r="T30" s="1">
        <v>29</v>
      </c>
      <c r="U30" s="1">
        <v>87</v>
      </c>
      <c r="V30" s="1">
        <v>99</v>
      </c>
      <c r="W30" s="4">
        <f t="shared" si="1"/>
        <v>-12</v>
      </c>
      <c r="X30" s="3"/>
    </row>
    <row r="31" spans="2:24" x14ac:dyDescent="0.2">
      <c r="B31" s="7" t="s">
        <v>3</v>
      </c>
      <c r="C31" s="1" t="s">
        <v>48</v>
      </c>
      <c r="D31" s="5">
        <v>6</v>
      </c>
      <c r="E31" s="1">
        <v>9</v>
      </c>
      <c r="F31" s="1">
        <v>3</v>
      </c>
      <c r="G31" s="1">
        <v>0</v>
      </c>
      <c r="H31" s="1">
        <v>6</v>
      </c>
      <c r="I31" s="1">
        <v>10</v>
      </c>
      <c r="J31" s="1">
        <v>19</v>
      </c>
      <c r="K31" s="4">
        <v>-9</v>
      </c>
      <c r="L31" s="3"/>
      <c r="N31" s="7" t="s">
        <v>218</v>
      </c>
      <c r="O31" s="6" t="s">
        <v>6</v>
      </c>
      <c r="P31" s="5">
        <v>63</v>
      </c>
      <c r="Q31" s="1">
        <f t="shared" si="0"/>
        <v>88</v>
      </c>
      <c r="R31" s="1">
        <v>23</v>
      </c>
      <c r="S31" s="1">
        <v>17</v>
      </c>
      <c r="T31" s="1">
        <v>48</v>
      </c>
      <c r="U31" s="1">
        <v>73</v>
      </c>
      <c r="V31" s="1">
        <v>148</v>
      </c>
      <c r="W31" s="4">
        <f t="shared" si="1"/>
        <v>-75</v>
      </c>
      <c r="X31" s="3"/>
    </row>
    <row r="32" spans="2:24" x14ac:dyDescent="0.2">
      <c r="B32" s="7" t="s">
        <v>275</v>
      </c>
      <c r="C32" s="6" t="s">
        <v>15</v>
      </c>
      <c r="D32" s="5">
        <v>273</v>
      </c>
      <c r="E32" s="1">
        <v>281</v>
      </c>
      <c r="F32" s="1">
        <v>68</v>
      </c>
      <c r="G32" s="1">
        <v>77</v>
      </c>
      <c r="H32" s="1">
        <v>136</v>
      </c>
      <c r="I32" s="1">
        <v>281</v>
      </c>
      <c r="J32" s="1">
        <v>427</v>
      </c>
      <c r="K32" s="4">
        <v>-146</v>
      </c>
      <c r="L32" s="3"/>
      <c r="N32" s="7" t="s">
        <v>196</v>
      </c>
      <c r="O32" s="6" t="s">
        <v>6</v>
      </c>
      <c r="P32" s="5">
        <v>41</v>
      </c>
      <c r="Q32" s="1">
        <f t="shared" si="0"/>
        <v>42</v>
      </c>
      <c r="R32" s="1">
        <v>10</v>
      </c>
      <c r="S32" s="1">
        <v>11</v>
      </c>
      <c r="T32" s="1">
        <v>21</v>
      </c>
      <c r="U32" s="1">
        <v>47</v>
      </c>
      <c r="V32" s="1">
        <v>67</v>
      </c>
      <c r="W32" s="4">
        <f t="shared" si="1"/>
        <v>-20</v>
      </c>
      <c r="X32" s="3"/>
    </row>
    <row r="33" spans="2:24" x14ac:dyDescent="0.2">
      <c r="B33" s="7" t="s">
        <v>295</v>
      </c>
      <c r="C33" s="6" t="s">
        <v>18</v>
      </c>
      <c r="D33" s="5">
        <v>1146</v>
      </c>
      <c r="E33" s="1">
        <v>992</v>
      </c>
      <c r="F33" s="1">
        <v>320</v>
      </c>
      <c r="G33" s="1">
        <v>318</v>
      </c>
      <c r="H33" s="1">
        <v>354</v>
      </c>
      <c r="I33" s="1">
        <v>1106</v>
      </c>
      <c r="J33" s="1">
        <v>1195</v>
      </c>
      <c r="K33" s="4">
        <v>-89</v>
      </c>
      <c r="L33" s="3"/>
      <c r="N33" s="7" t="s">
        <v>144</v>
      </c>
      <c r="O33" s="1" t="s">
        <v>21</v>
      </c>
      <c r="P33" s="5">
        <v>17</v>
      </c>
      <c r="Q33" s="1">
        <f t="shared" si="0"/>
        <v>16</v>
      </c>
      <c r="R33" s="1">
        <v>7</v>
      </c>
      <c r="S33" s="1">
        <v>3</v>
      </c>
      <c r="T33" s="1">
        <v>6</v>
      </c>
      <c r="U33" s="1">
        <v>15</v>
      </c>
      <c r="V33" s="1">
        <v>15</v>
      </c>
      <c r="W33" s="4">
        <f t="shared" si="1"/>
        <v>0</v>
      </c>
      <c r="X33" s="3"/>
    </row>
    <row r="34" spans="2:24" ht="12.75" customHeight="1" x14ac:dyDescent="0.2">
      <c r="B34" s="8" t="s">
        <v>295</v>
      </c>
      <c r="C34" s="1" t="s">
        <v>18</v>
      </c>
      <c r="D34" s="36">
        <f>F34*2+G34</f>
        <v>110</v>
      </c>
      <c r="E34" s="1">
        <f>F34+G34+H34</f>
        <v>100</v>
      </c>
      <c r="F34" s="1">
        <v>43</v>
      </c>
      <c r="G34" s="1">
        <v>24</v>
      </c>
      <c r="H34" s="1">
        <v>33</v>
      </c>
      <c r="I34" s="1">
        <v>120</v>
      </c>
      <c r="J34" s="1">
        <v>123</v>
      </c>
      <c r="K34" s="1">
        <f>I34-J34</f>
        <v>-3</v>
      </c>
      <c r="N34" s="7" t="s">
        <v>237</v>
      </c>
      <c r="O34" s="6" t="s">
        <v>2</v>
      </c>
      <c r="P34" s="5">
        <v>80</v>
      </c>
      <c r="Q34" s="1">
        <f t="shared" si="0"/>
        <v>96</v>
      </c>
      <c r="R34" s="1">
        <v>28</v>
      </c>
      <c r="S34" s="1">
        <v>23</v>
      </c>
      <c r="T34" s="1">
        <v>45</v>
      </c>
      <c r="U34" s="1">
        <v>108</v>
      </c>
      <c r="V34" s="1">
        <v>146</v>
      </c>
      <c r="W34" s="4">
        <f t="shared" si="1"/>
        <v>-38</v>
      </c>
      <c r="X34" s="3"/>
    </row>
    <row r="35" spans="2:24" x14ac:dyDescent="0.2">
      <c r="B35" s="7" t="s">
        <v>268</v>
      </c>
      <c r="C35" s="1" t="s">
        <v>9</v>
      </c>
      <c r="D35" s="5">
        <v>165</v>
      </c>
      <c r="E35" s="1">
        <v>143</v>
      </c>
      <c r="F35" s="1">
        <v>55</v>
      </c>
      <c r="G35" s="1">
        <v>43</v>
      </c>
      <c r="H35" s="1">
        <v>45</v>
      </c>
      <c r="I35" s="1">
        <v>173</v>
      </c>
      <c r="J35" s="1">
        <v>147</v>
      </c>
      <c r="K35" s="4">
        <v>26</v>
      </c>
      <c r="L35" s="3"/>
      <c r="N35" s="7" t="s">
        <v>176</v>
      </c>
      <c r="O35" s="1" t="s">
        <v>9</v>
      </c>
      <c r="P35" s="5">
        <v>31</v>
      </c>
      <c r="Q35" s="1">
        <f t="shared" si="0"/>
        <v>31</v>
      </c>
      <c r="R35" s="1">
        <v>11</v>
      </c>
      <c r="S35" s="1">
        <v>9</v>
      </c>
      <c r="T35" s="1">
        <v>11</v>
      </c>
      <c r="U35" s="1">
        <v>32</v>
      </c>
      <c r="V35" s="1">
        <v>33</v>
      </c>
      <c r="W35" s="4">
        <f t="shared" si="1"/>
        <v>-1</v>
      </c>
      <c r="X35" s="3"/>
    </row>
    <row r="36" spans="2:24" ht="12.75" customHeight="1" x14ac:dyDescent="0.2">
      <c r="B36" s="8" t="s">
        <v>268</v>
      </c>
      <c r="C36" s="1" t="s">
        <v>9</v>
      </c>
      <c r="D36" s="36">
        <f>F36*2+G36</f>
        <v>28</v>
      </c>
      <c r="E36" s="1">
        <f>F36+G36+H36</f>
        <v>30</v>
      </c>
      <c r="F36" s="1">
        <v>8</v>
      </c>
      <c r="G36" s="1">
        <v>12</v>
      </c>
      <c r="H36" s="1">
        <v>10</v>
      </c>
      <c r="I36" s="1">
        <v>28</v>
      </c>
      <c r="J36" s="1">
        <v>38</v>
      </c>
      <c r="K36" s="1">
        <f>I36-J36</f>
        <v>-10</v>
      </c>
      <c r="N36" s="8" t="s">
        <v>67</v>
      </c>
      <c r="O36" s="1" t="s">
        <v>66</v>
      </c>
      <c r="P36" s="36">
        <f>R36*2+S36</f>
        <v>2</v>
      </c>
      <c r="Q36" s="1">
        <f t="shared" si="0"/>
        <v>5</v>
      </c>
      <c r="R36" s="1">
        <v>1</v>
      </c>
      <c r="S36" s="1">
        <v>0</v>
      </c>
      <c r="T36" s="1">
        <v>4</v>
      </c>
      <c r="U36" s="1">
        <v>5</v>
      </c>
      <c r="V36" s="1">
        <v>10</v>
      </c>
      <c r="W36" s="4">
        <f t="shared" si="1"/>
        <v>-5</v>
      </c>
    </row>
    <row r="37" spans="2:24" x14ac:dyDescent="0.2">
      <c r="B37" s="7" t="s">
        <v>256</v>
      </c>
      <c r="C37" s="1" t="s">
        <v>2</v>
      </c>
      <c r="D37" s="5">
        <v>108</v>
      </c>
      <c r="E37" s="1">
        <v>113</v>
      </c>
      <c r="F37" s="1">
        <v>37</v>
      </c>
      <c r="G37" s="1">
        <v>29</v>
      </c>
      <c r="H37" s="1">
        <v>47</v>
      </c>
      <c r="I37" s="1">
        <v>129</v>
      </c>
      <c r="J37" s="1">
        <v>166</v>
      </c>
      <c r="K37" s="4">
        <v>-37</v>
      </c>
      <c r="L37" s="3"/>
      <c r="N37" s="7" t="s">
        <v>53</v>
      </c>
      <c r="O37" s="6" t="s">
        <v>18</v>
      </c>
      <c r="P37" s="5">
        <v>2</v>
      </c>
      <c r="Q37" s="1">
        <f t="shared" si="0"/>
        <v>8</v>
      </c>
      <c r="R37" s="1">
        <v>0</v>
      </c>
      <c r="S37" s="1">
        <v>2</v>
      </c>
      <c r="T37" s="1">
        <v>6</v>
      </c>
      <c r="U37" s="1">
        <v>4</v>
      </c>
      <c r="V37" s="1">
        <v>16</v>
      </c>
      <c r="W37" s="4">
        <f t="shared" si="1"/>
        <v>-12</v>
      </c>
      <c r="X37" s="3"/>
    </row>
    <row r="38" spans="2:24" x14ac:dyDescent="0.2">
      <c r="B38" s="7" t="s">
        <v>256</v>
      </c>
      <c r="C38" s="6" t="s">
        <v>9</v>
      </c>
      <c r="D38" s="5">
        <v>1626</v>
      </c>
      <c r="E38" s="1">
        <v>1303</v>
      </c>
      <c r="F38" s="1">
        <v>471</v>
      </c>
      <c r="G38" s="1">
        <v>374</v>
      </c>
      <c r="H38" s="1">
        <v>458</v>
      </c>
      <c r="I38" s="1">
        <v>1640</v>
      </c>
      <c r="J38" s="1">
        <v>1599</v>
      </c>
      <c r="K38" s="4">
        <v>41</v>
      </c>
      <c r="L38" s="3"/>
      <c r="N38" s="7" t="s">
        <v>239</v>
      </c>
      <c r="O38" s="6" t="s">
        <v>87</v>
      </c>
      <c r="P38" s="5">
        <v>85</v>
      </c>
      <c r="Q38" s="1">
        <f t="shared" ref="Q38:Q69" si="2">R38+S38+T38</f>
        <v>74</v>
      </c>
      <c r="R38" s="1">
        <v>25</v>
      </c>
      <c r="S38" s="1">
        <v>27</v>
      </c>
      <c r="T38" s="1">
        <v>22</v>
      </c>
      <c r="U38" s="1">
        <v>90</v>
      </c>
      <c r="V38" s="1">
        <v>73</v>
      </c>
      <c r="W38" s="4">
        <f t="shared" ref="W38:W69" si="3">U38-V38</f>
        <v>17</v>
      </c>
      <c r="X38" s="3"/>
    </row>
    <row r="39" spans="2:24" ht="12.75" customHeight="1" x14ac:dyDescent="0.2">
      <c r="B39" s="8" t="s">
        <v>256</v>
      </c>
      <c r="C39" s="1" t="s">
        <v>9</v>
      </c>
      <c r="D39" s="36">
        <f>F39*2+G39</f>
        <v>80</v>
      </c>
      <c r="E39" s="1">
        <f>F39+G39+H39</f>
        <v>83</v>
      </c>
      <c r="F39" s="1">
        <v>27</v>
      </c>
      <c r="G39" s="1">
        <v>26</v>
      </c>
      <c r="H39" s="1">
        <v>30</v>
      </c>
      <c r="I39" s="1">
        <v>103</v>
      </c>
      <c r="J39" s="1">
        <v>104</v>
      </c>
      <c r="K39" s="1">
        <f>I39-J39</f>
        <v>-1</v>
      </c>
      <c r="N39" s="8" t="s">
        <v>280</v>
      </c>
      <c r="O39" s="1" t="s">
        <v>116</v>
      </c>
      <c r="P39" s="36">
        <v>514</v>
      </c>
      <c r="Q39" s="1">
        <f t="shared" si="2"/>
        <v>498</v>
      </c>
      <c r="R39" s="1">
        <v>151</v>
      </c>
      <c r="S39" s="1">
        <v>153</v>
      </c>
      <c r="T39" s="1">
        <v>194</v>
      </c>
      <c r="U39" s="1">
        <v>533</v>
      </c>
      <c r="V39" s="1">
        <v>616</v>
      </c>
      <c r="W39" s="4">
        <f t="shared" si="3"/>
        <v>-83</v>
      </c>
    </row>
    <row r="40" spans="2:24" x14ac:dyDescent="0.2">
      <c r="B40" s="7" t="s">
        <v>256</v>
      </c>
      <c r="C40" s="1" t="s">
        <v>0</v>
      </c>
      <c r="D40" s="5">
        <v>139</v>
      </c>
      <c r="E40" s="1">
        <v>119</v>
      </c>
      <c r="F40" s="1">
        <v>44</v>
      </c>
      <c r="G40" s="1">
        <v>28</v>
      </c>
      <c r="H40" s="1">
        <v>47</v>
      </c>
      <c r="I40" s="1">
        <v>153</v>
      </c>
      <c r="J40" s="1">
        <v>157</v>
      </c>
      <c r="K40" s="4">
        <v>-4</v>
      </c>
      <c r="L40" s="3"/>
      <c r="N40" s="7" t="s">
        <v>162</v>
      </c>
      <c r="O40" s="1" t="s">
        <v>55</v>
      </c>
      <c r="P40" s="5">
        <v>25</v>
      </c>
      <c r="Q40" s="1">
        <f t="shared" si="2"/>
        <v>32</v>
      </c>
      <c r="R40" s="1">
        <v>7</v>
      </c>
      <c r="S40" s="1">
        <v>11</v>
      </c>
      <c r="T40" s="1">
        <v>14</v>
      </c>
      <c r="U40" s="1">
        <v>30</v>
      </c>
      <c r="V40" s="1">
        <v>47</v>
      </c>
      <c r="W40" s="4">
        <f t="shared" si="3"/>
        <v>-17</v>
      </c>
      <c r="X40" s="3"/>
    </row>
    <row r="41" spans="2:24" x14ac:dyDescent="0.2">
      <c r="B41" s="7" t="s">
        <v>228</v>
      </c>
      <c r="C41" s="1" t="s">
        <v>87</v>
      </c>
      <c r="D41" s="5">
        <v>73</v>
      </c>
      <c r="E41" s="1">
        <v>78</v>
      </c>
      <c r="F41" s="1">
        <v>24</v>
      </c>
      <c r="G41" s="1">
        <v>25</v>
      </c>
      <c r="H41" s="1">
        <v>29</v>
      </c>
      <c r="I41" s="1">
        <v>87</v>
      </c>
      <c r="J41" s="1">
        <v>99</v>
      </c>
      <c r="K41" s="4">
        <v>-12</v>
      </c>
      <c r="L41" s="3"/>
      <c r="N41" s="7" t="s">
        <v>203</v>
      </c>
      <c r="O41" s="6" t="s">
        <v>6</v>
      </c>
      <c r="P41" s="5">
        <v>49</v>
      </c>
      <c r="Q41" s="1">
        <f t="shared" si="2"/>
        <v>63</v>
      </c>
      <c r="R41" s="1">
        <v>15</v>
      </c>
      <c r="S41" s="1">
        <v>18</v>
      </c>
      <c r="T41" s="1">
        <v>30</v>
      </c>
      <c r="U41" s="1">
        <v>51</v>
      </c>
      <c r="V41" s="1">
        <v>76</v>
      </c>
      <c r="W41" s="4">
        <f t="shared" si="3"/>
        <v>-25</v>
      </c>
      <c r="X41" s="3"/>
    </row>
    <row r="42" spans="2:24" x14ac:dyDescent="0.2">
      <c r="B42" s="7" t="s">
        <v>218</v>
      </c>
      <c r="C42" s="6" t="s">
        <v>6</v>
      </c>
      <c r="D42" s="5">
        <v>63</v>
      </c>
      <c r="E42" s="1">
        <v>88</v>
      </c>
      <c r="F42" s="1">
        <v>23</v>
      </c>
      <c r="G42" s="1">
        <v>17</v>
      </c>
      <c r="H42" s="1">
        <v>48</v>
      </c>
      <c r="I42" s="1">
        <v>73</v>
      </c>
      <c r="J42" s="1">
        <v>148</v>
      </c>
      <c r="K42" s="4">
        <v>-75</v>
      </c>
      <c r="L42" s="3"/>
      <c r="N42" s="7" t="s">
        <v>274</v>
      </c>
      <c r="O42" s="1" t="s">
        <v>15</v>
      </c>
      <c r="P42" s="5">
        <v>287</v>
      </c>
      <c r="Q42" s="1">
        <f t="shared" si="2"/>
        <v>255</v>
      </c>
      <c r="R42" s="1">
        <v>74</v>
      </c>
      <c r="S42" s="1">
        <v>73</v>
      </c>
      <c r="T42" s="1">
        <v>108</v>
      </c>
      <c r="U42" s="1">
        <v>253</v>
      </c>
      <c r="V42" s="1">
        <v>333</v>
      </c>
      <c r="W42" s="4">
        <f t="shared" si="3"/>
        <v>-80</v>
      </c>
      <c r="X42" s="3">
        <v>3</v>
      </c>
    </row>
    <row r="43" spans="2:24" x14ac:dyDescent="0.2">
      <c r="B43" s="7" t="s">
        <v>196</v>
      </c>
      <c r="C43" s="6" t="s">
        <v>6</v>
      </c>
      <c r="D43" s="5">
        <v>41</v>
      </c>
      <c r="E43" s="1">
        <v>42</v>
      </c>
      <c r="F43" s="1">
        <v>10</v>
      </c>
      <c r="G43" s="1">
        <v>11</v>
      </c>
      <c r="H43" s="1">
        <v>21</v>
      </c>
      <c r="I43" s="1">
        <v>47</v>
      </c>
      <c r="J43" s="1">
        <v>67</v>
      </c>
      <c r="K43" s="4">
        <v>-20</v>
      </c>
      <c r="L43" s="3"/>
      <c r="N43" s="7" t="s">
        <v>91</v>
      </c>
      <c r="O43" s="6" t="s">
        <v>13</v>
      </c>
      <c r="P43" s="5">
        <v>5</v>
      </c>
      <c r="Q43" s="1">
        <f t="shared" si="2"/>
        <v>9</v>
      </c>
      <c r="R43" s="1">
        <v>1</v>
      </c>
      <c r="S43" s="1">
        <v>3</v>
      </c>
      <c r="T43" s="1">
        <v>5</v>
      </c>
      <c r="U43" s="1">
        <v>2</v>
      </c>
      <c r="V43" s="1">
        <v>9</v>
      </c>
      <c r="W43" s="4">
        <f t="shared" si="3"/>
        <v>-7</v>
      </c>
      <c r="X43" s="3"/>
    </row>
    <row r="44" spans="2:24" x14ac:dyDescent="0.2">
      <c r="B44" s="7" t="s">
        <v>144</v>
      </c>
      <c r="C44" s="1" t="s">
        <v>21</v>
      </c>
      <c r="D44" s="5">
        <v>17</v>
      </c>
      <c r="E44" s="1">
        <v>16</v>
      </c>
      <c r="F44" s="1">
        <v>7</v>
      </c>
      <c r="G44" s="1">
        <v>3</v>
      </c>
      <c r="H44" s="1">
        <v>6</v>
      </c>
      <c r="I44" s="1">
        <v>15</v>
      </c>
      <c r="J44" s="1">
        <v>15</v>
      </c>
      <c r="K44" s="4">
        <v>0</v>
      </c>
      <c r="L44" s="3"/>
      <c r="N44" s="7" t="s">
        <v>242</v>
      </c>
      <c r="O44" s="6" t="s">
        <v>35</v>
      </c>
      <c r="P44" s="5">
        <v>86</v>
      </c>
      <c r="Q44" s="1">
        <f t="shared" si="2"/>
        <v>84</v>
      </c>
      <c r="R44" s="1">
        <v>33</v>
      </c>
      <c r="S44" s="1">
        <v>19</v>
      </c>
      <c r="T44" s="1">
        <v>32</v>
      </c>
      <c r="U44" s="1">
        <v>93</v>
      </c>
      <c r="V44" s="1">
        <v>94</v>
      </c>
      <c r="W44" s="4">
        <f t="shared" si="3"/>
        <v>-1</v>
      </c>
      <c r="X44" s="3"/>
    </row>
    <row r="45" spans="2:24" x14ac:dyDescent="0.2">
      <c r="B45" s="7" t="s">
        <v>237</v>
      </c>
      <c r="C45" s="6" t="s">
        <v>2</v>
      </c>
      <c r="D45" s="5">
        <v>43</v>
      </c>
      <c r="E45" s="1">
        <v>59</v>
      </c>
      <c r="F45" s="1">
        <v>13</v>
      </c>
      <c r="G45" s="1">
        <v>16</v>
      </c>
      <c r="H45" s="1">
        <v>30</v>
      </c>
      <c r="I45" s="1">
        <v>52</v>
      </c>
      <c r="J45" s="1">
        <v>96</v>
      </c>
      <c r="K45" s="4">
        <v>-44</v>
      </c>
      <c r="L45" s="3"/>
      <c r="N45" s="7" t="s">
        <v>46</v>
      </c>
      <c r="O45" s="1" t="s">
        <v>130</v>
      </c>
      <c r="P45" s="5">
        <v>104</v>
      </c>
      <c r="Q45" s="1">
        <f t="shared" si="2"/>
        <v>113</v>
      </c>
      <c r="R45" s="1">
        <v>33</v>
      </c>
      <c r="S45" s="1">
        <v>37</v>
      </c>
      <c r="T45" s="1">
        <v>43</v>
      </c>
      <c r="U45" s="1">
        <v>116</v>
      </c>
      <c r="V45" s="1">
        <v>145</v>
      </c>
      <c r="W45" s="4">
        <f t="shared" si="3"/>
        <v>-29</v>
      </c>
      <c r="X45" s="3"/>
    </row>
    <row r="46" spans="2:24" ht="12.75" customHeight="1" x14ac:dyDescent="0.2">
      <c r="B46" s="8" t="s">
        <v>237</v>
      </c>
      <c r="C46" s="1" t="s">
        <v>2</v>
      </c>
      <c r="D46" s="36">
        <f>F46*2+G46</f>
        <v>37</v>
      </c>
      <c r="E46" s="1">
        <f>F46+G46+H46</f>
        <v>37</v>
      </c>
      <c r="F46" s="1">
        <v>15</v>
      </c>
      <c r="G46" s="1">
        <v>7</v>
      </c>
      <c r="H46" s="1">
        <v>15</v>
      </c>
      <c r="I46" s="1">
        <v>56</v>
      </c>
      <c r="J46" s="1">
        <v>50</v>
      </c>
      <c r="K46" s="1">
        <f>I46-J46</f>
        <v>6</v>
      </c>
      <c r="N46" s="8" t="s">
        <v>46</v>
      </c>
      <c r="O46" s="1" t="s">
        <v>35</v>
      </c>
      <c r="P46" s="36">
        <f>R46*2+S46</f>
        <v>1</v>
      </c>
      <c r="Q46" s="1">
        <f t="shared" si="2"/>
        <v>2</v>
      </c>
      <c r="R46" s="1">
        <v>0</v>
      </c>
      <c r="S46" s="1">
        <v>1</v>
      </c>
      <c r="T46" s="1">
        <v>1</v>
      </c>
      <c r="U46" s="1">
        <v>2</v>
      </c>
      <c r="V46" s="1">
        <v>3</v>
      </c>
      <c r="W46" s="4">
        <f t="shared" si="3"/>
        <v>-1</v>
      </c>
    </row>
    <row r="47" spans="2:24" x14ac:dyDescent="0.2">
      <c r="B47" s="7" t="s">
        <v>176</v>
      </c>
      <c r="C47" s="1" t="s">
        <v>9</v>
      </c>
      <c r="D47" s="5">
        <v>31</v>
      </c>
      <c r="E47" s="1">
        <v>31</v>
      </c>
      <c r="F47" s="1">
        <v>11</v>
      </c>
      <c r="G47" s="1">
        <v>9</v>
      </c>
      <c r="H47" s="1">
        <v>11</v>
      </c>
      <c r="I47" s="1">
        <v>32</v>
      </c>
      <c r="J47" s="1">
        <v>33</v>
      </c>
      <c r="K47" s="4">
        <v>-1</v>
      </c>
      <c r="L47" s="3"/>
      <c r="N47" s="7" t="s">
        <v>46</v>
      </c>
      <c r="O47" s="1" t="s">
        <v>0</v>
      </c>
      <c r="P47" s="5">
        <v>26</v>
      </c>
      <c r="Q47" s="1">
        <f t="shared" si="2"/>
        <v>29</v>
      </c>
      <c r="R47" s="1">
        <v>8</v>
      </c>
      <c r="S47" s="1">
        <v>9</v>
      </c>
      <c r="T47" s="1">
        <v>12</v>
      </c>
      <c r="U47" s="1">
        <v>25</v>
      </c>
      <c r="V47" s="1">
        <v>34</v>
      </c>
      <c r="W47" s="4">
        <f t="shared" si="3"/>
        <v>-9</v>
      </c>
      <c r="X47" s="3"/>
    </row>
    <row r="48" spans="2:24" ht="12.75" customHeight="1" x14ac:dyDescent="0.2">
      <c r="B48" s="8" t="s">
        <v>67</v>
      </c>
      <c r="C48" s="1" t="s">
        <v>66</v>
      </c>
      <c r="D48" s="36">
        <f>F48*2+G48</f>
        <v>2</v>
      </c>
      <c r="E48" s="1">
        <f>F48+G48+H48</f>
        <v>5</v>
      </c>
      <c r="F48" s="1">
        <v>1</v>
      </c>
      <c r="G48" s="1">
        <v>0</v>
      </c>
      <c r="H48" s="1">
        <v>4</v>
      </c>
      <c r="I48" s="1">
        <v>5</v>
      </c>
      <c r="J48" s="1">
        <v>10</v>
      </c>
      <c r="K48" s="1">
        <f>I48-J48</f>
        <v>-5</v>
      </c>
      <c r="N48" s="7" t="s">
        <v>222</v>
      </c>
      <c r="O48" s="6" t="s">
        <v>64</v>
      </c>
      <c r="P48" s="5">
        <v>64</v>
      </c>
      <c r="Q48" s="1">
        <f t="shared" si="2"/>
        <v>78</v>
      </c>
      <c r="R48" s="1">
        <v>26</v>
      </c>
      <c r="S48" s="1">
        <v>10</v>
      </c>
      <c r="T48" s="1">
        <v>42</v>
      </c>
      <c r="U48" s="1">
        <v>81</v>
      </c>
      <c r="V48" s="1">
        <v>123</v>
      </c>
      <c r="W48" s="4">
        <f t="shared" si="3"/>
        <v>-42</v>
      </c>
      <c r="X48" s="3"/>
    </row>
    <row r="49" spans="2:24" x14ac:dyDescent="0.2">
      <c r="B49" s="7" t="s">
        <v>53</v>
      </c>
      <c r="C49" s="6" t="s">
        <v>18</v>
      </c>
      <c r="D49" s="5">
        <v>2</v>
      </c>
      <c r="E49" s="1">
        <v>8</v>
      </c>
      <c r="F49" s="1">
        <v>0</v>
      </c>
      <c r="G49" s="1">
        <v>2</v>
      </c>
      <c r="H49" s="1">
        <v>6</v>
      </c>
      <c r="I49" s="1">
        <v>4</v>
      </c>
      <c r="J49" s="1">
        <v>16</v>
      </c>
      <c r="K49" s="4">
        <v>-12</v>
      </c>
      <c r="L49" s="3"/>
      <c r="N49" s="7" t="s">
        <v>265</v>
      </c>
      <c r="O49" s="1" t="s">
        <v>0</v>
      </c>
      <c r="P49" s="5">
        <v>2100</v>
      </c>
      <c r="Q49" s="1">
        <f t="shared" si="2"/>
        <v>1482</v>
      </c>
      <c r="R49" s="1">
        <v>632</v>
      </c>
      <c r="S49" s="1">
        <v>436</v>
      </c>
      <c r="T49" s="1">
        <v>414</v>
      </c>
      <c r="U49" s="1">
        <v>1952</v>
      </c>
      <c r="V49" s="1">
        <v>1552</v>
      </c>
      <c r="W49" s="4">
        <f t="shared" si="3"/>
        <v>400</v>
      </c>
      <c r="X49" s="3"/>
    </row>
    <row r="50" spans="2:24" x14ac:dyDescent="0.2">
      <c r="B50" s="7" t="s">
        <v>239</v>
      </c>
      <c r="C50" s="6" t="s">
        <v>87</v>
      </c>
      <c r="D50" s="5">
        <v>85</v>
      </c>
      <c r="E50" s="1">
        <v>74</v>
      </c>
      <c r="F50" s="1">
        <v>25</v>
      </c>
      <c r="G50" s="1">
        <v>27</v>
      </c>
      <c r="H50" s="1">
        <v>22</v>
      </c>
      <c r="I50" s="1">
        <v>90</v>
      </c>
      <c r="J50" s="1">
        <v>73</v>
      </c>
      <c r="K50" s="4">
        <v>17</v>
      </c>
      <c r="L50" s="3"/>
      <c r="N50" s="7" t="s">
        <v>263</v>
      </c>
      <c r="O50" s="6" t="s">
        <v>35</v>
      </c>
      <c r="P50" s="5">
        <v>1286</v>
      </c>
      <c r="Q50" s="1">
        <f t="shared" si="2"/>
        <v>1069</v>
      </c>
      <c r="R50" s="1">
        <v>376</v>
      </c>
      <c r="S50" s="1">
        <v>291</v>
      </c>
      <c r="T50" s="1">
        <v>402</v>
      </c>
      <c r="U50" s="1">
        <v>1249</v>
      </c>
      <c r="V50" s="1">
        <v>1280</v>
      </c>
      <c r="W50" s="4">
        <f t="shared" si="3"/>
        <v>-31</v>
      </c>
      <c r="X50" s="3"/>
    </row>
    <row r="51" spans="2:24" ht="12.75" customHeight="1" x14ac:dyDescent="0.2">
      <c r="B51" s="8" t="s">
        <v>280</v>
      </c>
      <c r="C51" s="1" t="s">
        <v>116</v>
      </c>
      <c r="D51" s="36">
        <f>F51*2+G51</f>
        <v>32</v>
      </c>
      <c r="E51" s="1">
        <f>F51+G51+H51</f>
        <v>30</v>
      </c>
      <c r="F51" s="1">
        <v>11</v>
      </c>
      <c r="G51" s="1">
        <v>10</v>
      </c>
      <c r="H51" s="1">
        <v>9</v>
      </c>
      <c r="I51" s="1">
        <v>42</v>
      </c>
      <c r="J51" s="1">
        <v>35</v>
      </c>
      <c r="K51" s="1">
        <f>I51-J51</f>
        <v>7</v>
      </c>
      <c r="N51" s="7" t="s">
        <v>131</v>
      </c>
      <c r="O51" s="6" t="s">
        <v>130</v>
      </c>
      <c r="P51" s="5">
        <v>13</v>
      </c>
      <c r="Q51" s="1">
        <f t="shared" si="2"/>
        <v>22</v>
      </c>
      <c r="R51" s="1">
        <v>4</v>
      </c>
      <c r="S51" s="1">
        <v>5</v>
      </c>
      <c r="T51" s="1">
        <v>13</v>
      </c>
      <c r="U51" s="1">
        <v>16</v>
      </c>
      <c r="V51" s="1">
        <v>37</v>
      </c>
      <c r="W51" s="4">
        <f t="shared" si="3"/>
        <v>-21</v>
      </c>
      <c r="X51" s="3"/>
    </row>
    <row r="52" spans="2:24" x14ac:dyDescent="0.2">
      <c r="B52" s="7" t="s">
        <v>335</v>
      </c>
      <c r="C52" s="1" t="s">
        <v>116</v>
      </c>
      <c r="D52" s="5">
        <v>482</v>
      </c>
      <c r="E52" s="1">
        <v>468</v>
      </c>
      <c r="F52" s="1">
        <v>140</v>
      </c>
      <c r="G52" s="1">
        <v>143</v>
      </c>
      <c r="H52" s="1">
        <v>185</v>
      </c>
      <c r="I52" s="1">
        <v>491</v>
      </c>
      <c r="J52" s="1">
        <v>581</v>
      </c>
      <c r="K52" s="4">
        <v>-90</v>
      </c>
      <c r="L52" s="3"/>
      <c r="N52" s="7" t="s">
        <v>259</v>
      </c>
      <c r="O52" s="1" t="s">
        <v>66</v>
      </c>
      <c r="P52" s="5">
        <v>120</v>
      </c>
      <c r="Q52" s="1">
        <f t="shared" si="2"/>
        <v>153</v>
      </c>
      <c r="R52" s="1">
        <v>35</v>
      </c>
      <c r="S52" s="1">
        <v>44</v>
      </c>
      <c r="T52" s="1">
        <v>74</v>
      </c>
      <c r="U52" s="1">
        <v>142</v>
      </c>
      <c r="V52" s="1">
        <v>230</v>
      </c>
      <c r="W52" s="4">
        <f t="shared" si="3"/>
        <v>-88</v>
      </c>
      <c r="X52" s="3"/>
    </row>
    <row r="53" spans="2:24" x14ac:dyDescent="0.2">
      <c r="B53" s="7" t="s">
        <v>162</v>
      </c>
      <c r="C53" s="1" t="s">
        <v>55</v>
      </c>
      <c r="D53" s="5">
        <v>25</v>
      </c>
      <c r="E53" s="1">
        <v>32</v>
      </c>
      <c r="F53" s="1">
        <v>7</v>
      </c>
      <c r="G53" s="1">
        <v>11</v>
      </c>
      <c r="H53" s="1">
        <v>14</v>
      </c>
      <c r="I53" s="1">
        <v>30</v>
      </c>
      <c r="J53" s="1">
        <v>47</v>
      </c>
      <c r="K53" s="4">
        <v>-17</v>
      </c>
      <c r="L53" s="3"/>
      <c r="N53" s="7" t="s">
        <v>258</v>
      </c>
      <c r="O53" s="1" t="s">
        <v>15</v>
      </c>
      <c r="P53" s="5">
        <v>345</v>
      </c>
      <c r="Q53" s="1">
        <f t="shared" si="2"/>
        <v>327</v>
      </c>
      <c r="R53" s="1">
        <v>94</v>
      </c>
      <c r="S53" s="1">
        <v>85</v>
      </c>
      <c r="T53" s="1">
        <v>148</v>
      </c>
      <c r="U53" s="1">
        <v>362</v>
      </c>
      <c r="V53" s="1">
        <v>471</v>
      </c>
      <c r="W53" s="4">
        <f t="shared" si="3"/>
        <v>-109</v>
      </c>
      <c r="X53" s="3"/>
    </row>
    <row r="54" spans="2:24" x14ac:dyDescent="0.2">
      <c r="B54" s="7" t="s">
        <v>203</v>
      </c>
      <c r="C54" s="6" t="s">
        <v>6</v>
      </c>
      <c r="D54" s="5">
        <v>49</v>
      </c>
      <c r="E54" s="1">
        <v>63</v>
      </c>
      <c r="F54" s="1">
        <v>15</v>
      </c>
      <c r="G54" s="1">
        <v>18</v>
      </c>
      <c r="H54" s="1">
        <v>30</v>
      </c>
      <c r="I54" s="1">
        <v>51</v>
      </c>
      <c r="J54" s="1">
        <v>76</v>
      </c>
      <c r="K54" s="4">
        <v>-25</v>
      </c>
      <c r="L54" s="3"/>
      <c r="N54" s="7" t="s">
        <v>255</v>
      </c>
      <c r="O54" s="6" t="s">
        <v>21</v>
      </c>
      <c r="P54" s="5">
        <v>2089</v>
      </c>
      <c r="Q54" s="1">
        <f t="shared" si="2"/>
        <v>1481</v>
      </c>
      <c r="R54" s="1">
        <v>636</v>
      </c>
      <c r="S54" s="1">
        <v>404</v>
      </c>
      <c r="T54" s="1">
        <v>441</v>
      </c>
      <c r="U54" s="1">
        <v>2131</v>
      </c>
      <c r="V54" s="1">
        <v>1678</v>
      </c>
      <c r="W54" s="4">
        <f t="shared" si="3"/>
        <v>453</v>
      </c>
      <c r="X54" s="3"/>
    </row>
    <row r="55" spans="2:24" x14ac:dyDescent="0.2">
      <c r="B55" s="7" t="s">
        <v>274</v>
      </c>
      <c r="C55" s="1" t="s">
        <v>15</v>
      </c>
      <c r="D55" s="5">
        <v>287</v>
      </c>
      <c r="E55" s="1">
        <v>255</v>
      </c>
      <c r="F55" s="1">
        <v>74</v>
      </c>
      <c r="G55" s="1">
        <v>73</v>
      </c>
      <c r="H55" s="1">
        <v>108</v>
      </c>
      <c r="I55" s="1">
        <v>253</v>
      </c>
      <c r="J55" s="1">
        <v>333</v>
      </c>
      <c r="K55" s="4">
        <v>-80</v>
      </c>
      <c r="L55" s="3">
        <v>3</v>
      </c>
      <c r="N55" s="8" t="s">
        <v>43</v>
      </c>
      <c r="O55" s="1" t="s">
        <v>6</v>
      </c>
      <c r="P55" s="36">
        <f>R55*2+S55</f>
        <v>1</v>
      </c>
      <c r="Q55" s="1">
        <f t="shared" si="2"/>
        <v>2</v>
      </c>
      <c r="R55" s="1">
        <v>0</v>
      </c>
      <c r="S55" s="1">
        <v>1</v>
      </c>
      <c r="T55" s="1">
        <v>1</v>
      </c>
      <c r="U55" s="1">
        <v>3</v>
      </c>
      <c r="V55" s="1">
        <v>5</v>
      </c>
      <c r="W55" s="4">
        <f t="shared" si="3"/>
        <v>-2</v>
      </c>
    </row>
    <row r="56" spans="2:24" x14ac:dyDescent="0.2">
      <c r="B56" s="7" t="s">
        <v>91</v>
      </c>
      <c r="C56" s="6" t="s">
        <v>13</v>
      </c>
      <c r="D56" s="5">
        <v>5</v>
      </c>
      <c r="E56" s="1">
        <v>9</v>
      </c>
      <c r="F56" s="1">
        <v>1</v>
      </c>
      <c r="G56" s="1">
        <v>3</v>
      </c>
      <c r="H56" s="1">
        <v>5</v>
      </c>
      <c r="I56" s="1">
        <v>2</v>
      </c>
      <c r="J56" s="1">
        <v>9</v>
      </c>
      <c r="K56" s="4">
        <v>-7</v>
      </c>
      <c r="L56" s="3"/>
      <c r="N56" s="7" t="s">
        <v>250</v>
      </c>
      <c r="O56" s="1" t="s">
        <v>66</v>
      </c>
      <c r="P56" s="5">
        <v>206</v>
      </c>
      <c r="Q56" s="1">
        <f t="shared" si="2"/>
        <v>242</v>
      </c>
      <c r="R56" s="1">
        <v>66</v>
      </c>
      <c r="S56" s="1">
        <v>63</v>
      </c>
      <c r="T56" s="1">
        <v>113</v>
      </c>
      <c r="U56" s="1">
        <v>237</v>
      </c>
      <c r="V56" s="1">
        <v>334</v>
      </c>
      <c r="W56" s="4">
        <f t="shared" si="3"/>
        <v>-97</v>
      </c>
      <c r="X56" s="3"/>
    </row>
    <row r="57" spans="2:24" x14ac:dyDescent="0.2">
      <c r="B57" s="7" t="s">
        <v>242</v>
      </c>
      <c r="C57" s="6" t="s">
        <v>35</v>
      </c>
      <c r="D57" s="5">
        <v>86</v>
      </c>
      <c r="E57" s="1">
        <v>84</v>
      </c>
      <c r="F57" s="1">
        <v>33</v>
      </c>
      <c r="G57" s="1">
        <v>19</v>
      </c>
      <c r="H57" s="1">
        <v>32</v>
      </c>
      <c r="I57" s="1">
        <v>93</v>
      </c>
      <c r="J57" s="1">
        <v>94</v>
      </c>
      <c r="K57" s="4">
        <v>-1</v>
      </c>
      <c r="L57" s="3"/>
      <c r="N57" s="7" t="s">
        <v>7</v>
      </c>
      <c r="O57" s="1" t="s">
        <v>6</v>
      </c>
      <c r="P57" s="36">
        <f>R57*2+S57</f>
        <v>0</v>
      </c>
      <c r="Q57" s="1">
        <f t="shared" si="2"/>
        <v>2</v>
      </c>
      <c r="R57" s="1">
        <v>0</v>
      </c>
      <c r="S57" s="1">
        <v>0</v>
      </c>
      <c r="T57" s="1">
        <v>2</v>
      </c>
      <c r="U57" s="1">
        <v>0</v>
      </c>
      <c r="V57" s="1">
        <v>5</v>
      </c>
      <c r="W57" s="4">
        <f t="shared" si="3"/>
        <v>-5</v>
      </c>
    </row>
    <row r="58" spans="2:24" x14ac:dyDescent="0.2">
      <c r="B58" s="7" t="s">
        <v>46</v>
      </c>
      <c r="C58" s="1" t="s">
        <v>130</v>
      </c>
      <c r="D58" s="5">
        <v>104</v>
      </c>
      <c r="E58" s="1">
        <v>113</v>
      </c>
      <c r="F58" s="1">
        <v>33</v>
      </c>
      <c r="G58" s="1">
        <v>37</v>
      </c>
      <c r="H58" s="1">
        <v>43</v>
      </c>
      <c r="I58" s="1">
        <v>116</v>
      </c>
      <c r="J58" s="1">
        <v>145</v>
      </c>
      <c r="K58" s="4">
        <v>-29</v>
      </c>
      <c r="L58" s="3"/>
      <c r="N58" s="7" t="s">
        <v>247</v>
      </c>
      <c r="O58" s="1" t="s">
        <v>13</v>
      </c>
      <c r="P58" s="5">
        <v>173</v>
      </c>
      <c r="Q58" s="1">
        <f t="shared" si="2"/>
        <v>209</v>
      </c>
      <c r="R58" s="1">
        <v>57</v>
      </c>
      <c r="S58" s="1">
        <v>55</v>
      </c>
      <c r="T58" s="1">
        <v>97</v>
      </c>
      <c r="U58" s="1">
        <v>174</v>
      </c>
      <c r="V58" s="1">
        <v>292</v>
      </c>
      <c r="W58" s="4">
        <f t="shared" si="3"/>
        <v>-118</v>
      </c>
      <c r="X58" s="3"/>
    </row>
    <row r="59" spans="2:24" ht="12.75" customHeight="1" x14ac:dyDescent="0.2">
      <c r="B59" s="8" t="s">
        <v>46</v>
      </c>
      <c r="C59" s="1" t="s">
        <v>35</v>
      </c>
      <c r="D59" s="36">
        <f>F59*2+G59</f>
        <v>1</v>
      </c>
      <c r="E59" s="1">
        <f>F59+G59+H59</f>
        <v>2</v>
      </c>
      <c r="F59" s="1">
        <v>0</v>
      </c>
      <c r="G59" s="1">
        <v>1</v>
      </c>
      <c r="H59" s="1">
        <v>1</v>
      </c>
      <c r="I59" s="1">
        <v>2</v>
      </c>
      <c r="J59" s="1">
        <v>3</v>
      </c>
      <c r="K59" s="1">
        <f>I59-J59</f>
        <v>-1</v>
      </c>
      <c r="N59" s="7" t="s">
        <v>194</v>
      </c>
      <c r="O59" s="6" t="s">
        <v>146</v>
      </c>
      <c r="P59" s="5">
        <v>40</v>
      </c>
      <c r="Q59" s="1">
        <f t="shared" si="2"/>
        <v>52</v>
      </c>
      <c r="R59" s="1">
        <v>13</v>
      </c>
      <c r="S59" s="1">
        <v>12</v>
      </c>
      <c r="T59" s="1">
        <v>27</v>
      </c>
      <c r="U59" s="1">
        <v>58</v>
      </c>
      <c r="V59" s="1">
        <v>92</v>
      </c>
      <c r="W59" s="4">
        <f t="shared" si="3"/>
        <v>-34</v>
      </c>
      <c r="X59" s="3"/>
    </row>
    <row r="60" spans="2:24" x14ac:dyDescent="0.2">
      <c r="B60" s="7" t="s">
        <v>46</v>
      </c>
      <c r="C60" s="1" t="s">
        <v>0</v>
      </c>
      <c r="D60" s="5">
        <v>26</v>
      </c>
      <c r="E60" s="1">
        <v>29</v>
      </c>
      <c r="F60" s="1">
        <v>8</v>
      </c>
      <c r="G60" s="1">
        <v>9</v>
      </c>
      <c r="H60" s="1">
        <v>12</v>
      </c>
      <c r="I60" s="1">
        <v>25</v>
      </c>
      <c r="J60" s="1">
        <v>34</v>
      </c>
      <c r="K60" s="4">
        <v>-9</v>
      </c>
      <c r="L60" s="3"/>
      <c r="N60" s="8" t="s">
        <v>73</v>
      </c>
      <c r="O60" s="1" t="s">
        <v>9</v>
      </c>
      <c r="P60" s="36">
        <f>R60*2+S60</f>
        <v>3</v>
      </c>
      <c r="Q60" s="1">
        <f t="shared" si="2"/>
        <v>3</v>
      </c>
      <c r="R60" s="1">
        <v>0</v>
      </c>
      <c r="S60" s="1">
        <v>3</v>
      </c>
      <c r="T60" s="1">
        <v>0</v>
      </c>
      <c r="U60" s="1">
        <v>4</v>
      </c>
      <c r="V60" s="1">
        <v>4</v>
      </c>
      <c r="W60" s="4">
        <f t="shared" si="3"/>
        <v>0</v>
      </c>
    </row>
    <row r="61" spans="2:24" x14ac:dyDescent="0.2">
      <c r="B61" s="7" t="s">
        <v>222</v>
      </c>
      <c r="C61" s="6" t="s">
        <v>64</v>
      </c>
      <c r="D61" s="5">
        <v>44</v>
      </c>
      <c r="E61" s="1">
        <v>59</v>
      </c>
      <c r="F61" s="1">
        <v>16</v>
      </c>
      <c r="G61" s="1">
        <v>10</v>
      </c>
      <c r="H61" s="1">
        <v>33</v>
      </c>
      <c r="I61" s="1">
        <v>50</v>
      </c>
      <c r="J61" s="1">
        <v>97</v>
      </c>
      <c r="K61" s="4">
        <v>-47</v>
      </c>
      <c r="L61" s="3"/>
      <c r="N61" s="8" t="s">
        <v>62</v>
      </c>
      <c r="O61" s="1" t="s">
        <v>2</v>
      </c>
      <c r="P61" s="36">
        <f>R61*2+S61</f>
        <v>2</v>
      </c>
      <c r="Q61" s="1">
        <f t="shared" si="2"/>
        <v>3</v>
      </c>
      <c r="R61" s="1">
        <v>1</v>
      </c>
      <c r="S61" s="1">
        <v>0</v>
      </c>
      <c r="T61" s="1">
        <v>2</v>
      </c>
      <c r="U61" s="1">
        <v>4</v>
      </c>
      <c r="V61" s="1">
        <v>11</v>
      </c>
      <c r="W61" s="4">
        <f t="shared" si="3"/>
        <v>-7</v>
      </c>
    </row>
    <row r="62" spans="2:24" ht="12.75" customHeight="1" x14ac:dyDescent="0.2">
      <c r="B62" s="7" t="s">
        <v>222</v>
      </c>
      <c r="C62" s="6" t="s">
        <v>64</v>
      </c>
      <c r="D62" s="36">
        <f>F62*2+G62</f>
        <v>20</v>
      </c>
      <c r="E62" s="1">
        <f>F62+G62+H62</f>
        <v>19</v>
      </c>
      <c r="F62" s="1">
        <v>10</v>
      </c>
      <c r="G62" s="1">
        <v>0</v>
      </c>
      <c r="H62" s="1">
        <v>9</v>
      </c>
      <c r="I62" s="1">
        <v>31</v>
      </c>
      <c r="J62" s="1">
        <v>26</v>
      </c>
      <c r="K62" s="1">
        <f>I62-J62</f>
        <v>5</v>
      </c>
      <c r="N62" s="7" t="s">
        <v>173</v>
      </c>
      <c r="O62" s="1" t="s">
        <v>76</v>
      </c>
      <c r="P62" s="5">
        <v>31</v>
      </c>
      <c r="Q62" s="1">
        <f t="shared" si="2"/>
        <v>43</v>
      </c>
      <c r="R62" s="1">
        <v>11</v>
      </c>
      <c r="S62" s="1">
        <v>7</v>
      </c>
      <c r="T62" s="1">
        <v>25</v>
      </c>
      <c r="U62" s="1">
        <v>43</v>
      </c>
      <c r="V62" s="1">
        <v>86</v>
      </c>
      <c r="W62" s="4">
        <f t="shared" si="3"/>
        <v>-43</v>
      </c>
      <c r="X62" s="3"/>
    </row>
    <row r="63" spans="2:24" x14ac:dyDescent="0.2">
      <c r="B63" s="7" t="s">
        <v>265</v>
      </c>
      <c r="C63" s="1" t="s">
        <v>0</v>
      </c>
      <c r="D63" s="5">
        <v>2010</v>
      </c>
      <c r="E63" s="1">
        <v>1411</v>
      </c>
      <c r="F63" s="1">
        <v>595</v>
      </c>
      <c r="G63" s="1">
        <v>420</v>
      </c>
      <c r="H63" s="1">
        <v>396</v>
      </c>
      <c r="I63" s="1">
        <v>1848</v>
      </c>
      <c r="J63" s="1">
        <v>1478</v>
      </c>
      <c r="K63" s="4">
        <v>370</v>
      </c>
      <c r="L63" s="3"/>
      <c r="N63" s="7" t="s">
        <v>159</v>
      </c>
      <c r="O63" s="1" t="s">
        <v>0</v>
      </c>
      <c r="P63" s="5">
        <v>24</v>
      </c>
      <c r="Q63" s="1">
        <f t="shared" si="2"/>
        <v>20</v>
      </c>
      <c r="R63" s="1">
        <v>9</v>
      </c>
      <c r="S63" s="1">
        <v>6</v>
      </c>
      <c r="T63" s="1">
        <v>5</v>
      </c>
      <c r="U63" s="1">
        <v>27</v>
      </c>
      <c r="V63" s="1">
        <v>22</v>
      </c>
      <c r="W63" s="4">
        <f t="shared" si="3"/>
        <v>5</v>
      </c>
      <c r="X63" s="3"/>
    </row>
    <row r="64" spans="2:24" ht="12.75" customHeight="1" x14ac:dyDescent="0.2">
      <c r="B64" s="8" t="s">
        <v>265</v>
      </c>
      <c r="C64" s="1" t="s">
        <v>0</v>
      </c>
      <c r="D64" s="36">
        <f>F64*2+G64</f>
        <v>90</v>
      </c>
      <c r="E64" s="1">
        <f>F64+G64+H64</f>
        <v>71</v>
      </c>
      <c r="F64" s="1">
        <v>37</v>
      </c>
      <c r="G64" s="1">
        <v>16</v>
      </c>
      <c r="H64" s="1">
        <v>18</v>
      </c>
      <c r="I64" s="1">
        <v>104</v>
      </c>
      <c r="J64" s="1">
        <v>74</v>
      </c>
      <c r="K64" s="1">
        <f>I64-J64</f>
        <v>30</v>
      </c>
      <c r="N64" s="7" t="s">
        <v>190</v>
      </c>
      <c r="O64" s="6" t="s">
        <v>116</v>
      </c>
      <c r="P64" s="5">
        <v>39</v>
      </c>
      <c r="Q64" s="1">
        <f t="shared" si="2"/>
        <v>65</v>
      </c>
      <c r="R64" s="1">
        <v>11</v>
      </c>
      <c r="S64" s="1">
        <v>17</v>
      </c>
      <c r="T64" s="1">
        <v>37</v>
      </c>
      <c r="U64" s="1">
        <v>51</v>
      </c>
      <c r="V64" s="1">
        <v>116</v>
      </c>
      <c r="W64" s="4">
        <f t="shared" si="3"/>
        <v>-65</v>
      </c>
      <c r="X64" s="3"/>
    </row>
    <row r="65" spans="2:24" x14ac:dyDescent="0.2">
      <c r="B65" s="7" t="s">
        <v>263</v>
      </c>
      <c r="C65" s="6" t="s">
        <v>35</v>
      </c>
      <c r="D65" s="5">
        <v>1264</v>
      </c>
      <c r="E65" s="1">
        <v>1045</v>
      </c>
      <c r="F65" s="1">
        <v>369</v>
      </c>
      <c r="G65" s="1">
        <v>283</v>
      </c>
      <c r="H65" s="1">
        <v>393</v>
      </c>
      <c r="I65" s="1">
        <v>1215</v>
      </c>
      <c r="J65" s="1">
        <v>1245</v>
      </c>
      <c r="K65" s="4">
        <v>-30</v>
      </c>
      <c r="L65" s="3"/>
      <c r="N65" s="8" t="s">
        <v>71</v>
      </c>
      <c r="O65" s="1" t="s">
        <v>70</v>
      </c>
      <c r="P65" s="36">
        <f>R65*2+S65</f>
        <v>2</v>
      </c>
      <c r="Q65" s="1">
        <f t="shared" si="2"/>
        <v>3</v>
      </c>
      <c r="R65" s="1">
        <v>1</v>
      </c>
      <c r="S65" s="1">
        <v>0</v>
      </c>
      <c r="T65" s="1">
        <v>2</v>
      </c>
      <c r="U65" s="1">
        <v>4</v>
      </c>
      <c r="V65" s="1">
        <v>5</v>
      </c>
      <c r="W65" s="4">
        <f t="shared" si="3"/>
        <v>-1</v>
      </c>
    </row>
    <row r="66" spans="2:24" ht="12.75" customHeight="1" x14ac:dyDescent="0.2">
      <c r="B66" s="8" t="s">
        <v>263</v>
      </c>
      <c r="C66" s="1" t="s">
        <v>35</v>
      </c>
      <c r="D66" s="36">
        <f>F66*2+G66</f>
        <v>22</v>
      </c>
      <c r="E66" s="1">
        <f>F66+G66+H66</f>
        <v>24</v>
      </c>
      <c r="F66" s="1">
        <v>7</v>
      </c>
      <c r="G66" s="1">
        <v>8</v>
      </c>
      <c r="H66" s="1">
        <v>9</v>
      </c>
      <c r="I66" s="1">
        <v>34</v>
      </c>
      <c r="J66" s="1">
        <v>35</v>
      </c>
      <c r="K66" s="1">
        <f>I66-J66</f>
        <v>-1</v>
      </c>
      <c r="N66" s="14" t="s">
        <v>71</v>
      </c>
      <c r="O66" s="1" t="s">
        <v>35</v>
      </c>
      <c r="P66" s="36">
        <f>R66*2+S66</f>
        <v>13</v>
      </c>
      <c r="Q66" s="1">
        <f t="shared" si="2"/>
        <v>22</v>
      </c>
      <c r="R66" s="1">
        <v>3</v>
      </c>
      <c r="S66" s="1">
        <v>7</v>
      </c>
      <c r="T66" s="1">
        <v>12</v>
      </c>
      <c r="U66" s="1">
        <v>20</v>
      </c>
      <c r="V66" s="1">
        <v>38</v>
      </c>
      <c r="W66" s="4">
        <f t="shared" si="3"/>
        <v>-18</v>
      </c>
    </row>
    <row r="67" spans="2:24" x14ac:dyDescent="0.2">
      <c r="B67" s="7" t="s">
        <v>131</v>
      </c>
      <c r="C67" s="6" t="s">
        <v>130</v>
      </c>
      <c r="D67" s="5">
        <v>13</v>
      </c>
      <c r="E67" s="1">
        <v>22</v>
      </c>
      <c r="F67" s="1">
        <v>4</v>
      </c>
      <c r="G67" s="1">
        <v>5</v>
      </c>
      <c r="H67" s="1">
        <v>13</v>
      </c>
      <c r="I67" s="1">
        <v>16</v>
      </c>
      <c r="J67" s="1">
        <v>37</v>
      </c>
      <c r="K67" s="4">
        <v>-21</v>
      </c>
      <c r="L67" s="3"/>
      <c r="N67" s="7" t="s">
        <v>233</v>
      </c>
      <c r="O67" s="1" t="s">
        <v>15</v>
      </c>
      <c r="P67" s="5">
        <v>661</v>
      </c>
      <c r="Q67" s="1">
        <f t="shared" si="2"/>
        <v>557</v>
      </c>
      <c r="R67" s="1">
        <v>171</v>
      </c>
      <c r="S67" s="1">
        <v>165</v>
      </c>
      <c r="T67" s="1">
        <v>221</v>
      </c>
      <c r="U67" s="1">
        <v>640</v>
      </c>
      <c r="V67" s="1">
        <v>779</v>
      </c>
      <c r="W67" s="4">
        <f t="shared" si="3"/>
        <v>-139</v>
      </c>
      <c r="X67" s="3"/>
    </row>
    <row r="68" spans="2:24" x14ac:dyDescent="0.2">
      <c r="B68" s="7" t="s">
        <v>259</v>
      </c>
      <c r="C68" s="1" t="s">
        <v>66</v>
      </c>
      <c r="D68" s="5">
        <v>112</v>
      </c>
      <c r="E68" s="1">
        <v>143</v>
      </c>
      <c r="F68" s="1">
        <v>33</v>
      </c>
      <c r="G68" s="1">
        <v>40</v>
      </c>
      <c r="H68" s="1">
        <v>70</v>
      </c>
      <c r="I68" s="1">
        <v>130</v>
      </c>
      <c r="J68" s="1">
        <v>212</v>
      </c>
      <c r="K68" s="4">
        <v>-82</v>
      </c>
      <c r="L68" s="3"/>
      <c r="N68" s="7" t="s">
        <v>210</v>
      </c>
      <c r="O68" s="6" t="s">
        <v>48</v>
      </c>
      <c r="P68" s="5">
        <v>54</v>
      </c>
      <c r="Q68" s="1">
        <f t="shared" si="2"/>
        <v>81</v>
      </c>
      <c r="R68" s="1">
        <v>14</v>
      </c>
      <c r="S68" s="1">
        <v>25</v>
      </c>
      <c r="T68" s="1">
        <v>42</v>
      </c>
      <c r="U68" s="1">
        <v>53</v>
      </c>
      <c r="V68" s="1">
        <v>111</v>
      </c>
      <c r="W68" s="4">
        <f t="shared" si="3"/>
        <v>-58</v>
      </c>
      <c r="X68" s="3"/>
    </row>
    <row r="69" spans="2:24" ht="12.75" customHeight="1" x14ac:dyDescent="0.2">
      <c r="B69" s="8" t="s">
        <v>259</v>
      </c>
      <c r="C69" s="1" t="s">
        <v>66</v>
      </c>
      <c r="D69" s="36">
        <f>F69*2+G69</f>
        <v>8</v>
      </c>
      <c r="E69" s="1">
        <f>F69+G69+H69</f>
        <v>10</v>
      </c>
      <c r="F69" s="1">
        <v>2</v>
      </c>
      <c r="G69" s="1">
        <v>4</v>
      </c>
      <c r="H69" s="1">
        <v>4</v>
      </c>
      <c r="I69" s="1">
        <v>12</v>
      </c>
      <c r="J69" s="1">
        <v>18</v>
      </c>
      <c r="K69" s="1">
        <f>I69-J69</f>
        <v>-6</v>
      </c>
      <c r="N69" s="7" t="s">
        <v>210</v>
      </c>
      <c r="O69" s="6" t="s">
        <v>9</v>
      </c>
      <c r="P69" s="5">
        <v>2085</v>
      </c>
      <c r="Q69" s="1">
        <f t="shared" si="2"/>
        <v>1510</v>
      </c>
      <c r="R69" s="1">
        <v>630</v>
      </c>
      <c r="S69" s="1">
        <v>426</v>
      </c>
      <c r="T69" s="1">
        <v>454</v>
      </c>
      <c r="U69" s="1">
        <v>2082</v>
      </c>
      <c r="V69" s="1">
        <v>1717</v>
      </c>
      <c r="W69" s="4">
        <f t="shared" si="3"/>
        <v>365</v>
      </c>
      <c r="X69" s="3">
        <v>4</v>
      </c>
    </row>
    <row r="70" spans="2:24" x14ac:dyDescent="0.2">
      <c r="B70" s="7" t="s">
        <v>258</v>
      </c>
      <c r="C70" s="1" t="s">
        <v>15</v>
      </c>
      <c r="D70" s="5">
        <v>345</v>
      </c>
      <c r="E70" s="1">
        <v>327</v>
      </c>
      <c r="F70" s="1">
        <v>94</v>
      </c>
      <c r="G70" s="1">
        <v>85</v>
      </c>
      <c r="H70" s="1">
        <v>148</v>
      </c>
      <c r="I70" s="1">
        <v>362</v>
      </c>
      <c r="J70" s="1">
        <v>471</v>
      </c>
      <c r="K70" s="4">
        <v>-109</v>
      </c>
      <c r="L70" s="3"/>
      <c r="N70" s="7" t="s">
        <v>167</v>
      </c>
      <c r="O70" s="1" t="s">
        <v>18</v>
      </c>
      <c r="P70" s="5">
        <v>26</v>
      </c>
      <c r="Q70" s="1">
        <f t="shared" ref="Q70:Q101" si="4">R70+S70+T70</f>
        <v>39</v>
      </c>
      <c r="R70" s="1">
        <v>7</v>
      </c>
      <c r="S70" s="1">
        <v>11</v>
      </c>
      <c r="T70" s="1">
        <v>21</v>
      </c>
      <c r="U70" s="1">
        <v>23</v>
      </c>
      <c r="V70" s="1">
        <v>50</v>
      </c>
      <c r="W70" s="4">
        <f t="shared" ref="W70:W101" si="5">U70-V70</f>
        <v>-27</v>
      </c>
      <c r="X70" s="3"/>
    </row>
    <row r="71" spans="2:24" x14ac:dyDescent="0.2">
      <c r="B71" s="7" t="s">
        <v>255</v>
      </c>
      <c r="C71" s="6" t="s">
        <v>21</v>
      </c>
      <c r="D71" s="5">
        <v>1973</v>
      </c>
      <c r="E71" s="1">
        <v>1385</v>
      </c>
      <c r="F71" s="1">
        <v>590</v>
      </c>
      <c r="G71" s="1">
        <v>380</v>
      </c>
      <c r="H71" s="1">
        <v>415</v>
      </c>
      <c r="I71" s="1">
        <v>1973</v>
      </c>
      <c r="J71" s="1">
        <v>1573</v>
      </c>
      <c r="K71" s="4">
        <v>400</v>
      </c>
      <c r="L71" s="3"/>
      <c r="N71" s="7" t="s">
        <v>167</v>
      </c>
      <c r="O71" s="6" t="s">
        <v>9</v>
      </c>
      <c r="P71" s="5">
        <v>1866</v>
      </c>
      <c r="Q71" s="1">
        <f t="shared" si="4"/>
        <v>1434</v>
      </c>
      <c r="R71" s="1">
        <v>551</v>
      </c>
      <c r="S71" s="1">
        <v>399</v>
      </c>
      <c r="T71" s="1">
        <v>484</v>
      </c>
      <c r="U71" s="1">
        <v>1902</v>
      </c>
      <c r="V71" s="1">
        <v>1726</v>
      </c>
      <c r="W71" s="4">
        <f t="shared" si="5"/>
        <v>176</v>
      </c>
      <c r="X71" s="3"/>
    </row>
    <row r="72" spans="2:24" ht="12.75" customHeight="1" x14ac:dyDescent="0.2">
      <c r="B72" s="8" t="s">
        <v>255</v>
      </c>
      <c r="C72" s="1" t="s">
        <v>21</v>
      </c>
      <c r="D72" s="36">
        <f>F72*2+G72</f>
        <v>116</v>
      </c>
      <c r="E72" s="1">
        <f>F72+G72+H72</f>
        <v>96</v>
      </c>
      <c r="F72" s="1">
        <v>46</v>
      </c>
      <c r="G72" s="1">
        <v>24</v>
      </c>
      <c r="H72" s="1">
        <v>26</v>
      </c>
      <c r="I72" s="1">
        <v>158</v>
      </c>
      <c r="J72" s="1">
        <v>105</v>
      </c>
      <c r="K72" s="1">
        <f>I72-J72</f>
        <v>53</v>
      </c>
      <c r="N72" s="8" t="s">
        <v>80</v>
      </c>
      <c r="O72" s="1" t="s">
        <v>9</v>
      </c>
      <c r="P72" s="36">
        <f>R72*2+S72</f>
        <v>4</v>
      </c>
      <c r="Q72" s="1">
        <f t="shared" si="4"/>
        <v>7</v>
      </c>
      <c r="R72" s="1">
        <v>1</v>
      </c>
      <c r="S72" s="1">
        <v>2</v>
      </c>
      <c r="T72" s="1">
        <v>4</v>
      </c>
      <c r="U72" s="1">
        <v>4</v>
      </c>
      <c r="V72" s="1">
        <v>20</v>
      </c>
      <c r="W72" s="4">
        <f t="shared" si="5"/>
        <v>-16</v>
      </c>
    </row>
    <row r="73" spans="2:24" ht="12.75" customHeight="1" x14ac:dyDescent="0.2">
      <c r="B73" s="8" t="s">
        <v>43</v>
      </c>
      <c r="C73" s="1" t="s">
        <v>6</v>
      </c>
      <c r="D73" s="36">
        <f>F73*2+G73</f>
        <v>1</v>
      </c>
      <c r="E73" s="1">
        <f>F73+G73+H73</f>
        <v>2</v>
      </c>
      <c r="F73" s="1">
        <v>0</v>
      </c>
      <c r="G73" s="1">
        <v>1</v>
      </c>
      <c r="H73" s="1">
        <v>1</v>
      </c>
      <c r="I73" s="1">
        <v>3</v>
      </c>
      <c r="J73" s="1">
        <v>5</v>
      </c>
      <c r="K73" s="1">
        <f>I73-J73</f>
        <v>-2</v>
      </c>
      <c r="N73" s="7" t="s">
        <v>225</v>
      </c>
      <c r="O73" s="1" t="s">
        <v>116</v>
      </c>
      <c r="P73" s="5">
        <v>440</v>
      </c>
      <c r="Q73" s="1">
        <f t="shared" si="4"/>
        <v>428</v>
      </c>
      <c r="R73" s="1">
        <v>124</v>
      </c>
      <c r="S73" s="1">
        <v>126</v>
      </c>
      <c r="T73" s="1">
        <v>178</v>
      </c>
      <c r="U73" s="1">
        <v>465</v>
      </c>
      <c r="V73" s="1">
        <v>599</v>
      </c>
      <c r="W73" s="4">
        <f t="shared" si="5"/>
        <v>-134</v>
      </c>
      <c r="X73" s="3"/>
    </row>
    <row r="74" spans="2:24" x14ac:dyDescent="0.2">
      <c r="B74" s="7" t="s">
        <v>250</v>
      </c>
      <c r="C74" s="1" t="s">
        <v>66</v>
      </c>
      <c r="D74" s="5">
        <v>186</v>
      </c>
      <c r="E74" s="1">
        <v>219</v>
      </c>
      <c r="F74" s="1">
        <v>58</v>
      </c>
      <c r="G74" s="1">
        <v>59</v>
      </c>
      <c r="H74" s="1">
        <v>102</v>
      </c>
      <c r="I74" s="1">
        <v>204</v>
      </c>
      <c r="J74" s="1">
        <v>292</v>
      </c>
      <c r="K74" s="4">
        <v>-88</v>
      </c>
      <c r="L74" s="3"/>
      <c r="N74" s="7" t="s">
        <v>113</v>
      </c>
      <c r="O74" s="6" t="s">
        <v>0</v>
      </c>
      <c r="P74" s="5">
        <v>7</v>
      </c>
      <c r="Q74" s="1">
        <f t="shared" si="4"/>
        <v>7</v>
      </c>
      <c r="R74" s="1">
        <v>3</v>
      </c>
      <c r="S74" s="1">
        <v>1</v>
      </c>
      <c r="T74" s="1">
        <v>3</v>
      </c>
      <c r="U74" s="1">
        <v>7</v>
      </c>
      <c r="V74" s="1">
        <v>9</v>
      </c>
      <c r="W74" s="4">
        <f t="shared" si="5"/>
        <v>-2</v>
      </c>
      <c r="X74" s="3"/>
    </row>
    <row r="75" spans="2:24" ht="12.75" customHeight="1" x14ac:dyDescent="0.2">
      <c r="B75" s="8" t="s">
        <v>250</v>
      </c>
      <c r="C75" s="1" t="s">
        <v>66</v>
      </c>
      <c r="D75" s="36">
        <f>F75*2+G75</f>
        <v>20</v>
      </c>
      <c r="E75" s="1">
        <f>F75+G75+H75</f>
        <v>23</v>
      </c>
      <c r="F75" s="1">
        <v>8</v>
      </c>
      <c r="G75" s="1">
        <v>4</v>
      </c>
      <c r="H75" s="1">
        <v>11</v>
      </c>
      <c r="I75" s="1">
        <v>33</v>
      </c>
      <c r="J75" s="1">
        <v>42</v>
      </c>
      <c r="K75" s="1">
        <f>I75-J75</f>
        <v>-9</v>
      </c>
      <c r="N75" s="7" t="s">
        <v>136</v>
      </c>
      <c r="O75" s="6" t="s">
        <v>18</v>
      </c>
      <c r="P75" s="5">
        <v>14</v>
      </c>
      <c r="Q75" s="1">
        <f t="shared" si="4"/>
        <v>23</v>
      </c>
      <c r="R75" s="1">
        <v>5</v>
      </c>
      <c r="S75" s="1">
        <v>4</v>
      </c>
      <c r="T75" s="1">
        <v>14</v>
      </c>
      <c r="U75" s="1">
        <v>17</v>
      </c>
      <c r="V75" s="1">
        <v>36</v>
      </c>
      <c r="W75" s="4">
        <f t="shared" si="5"/>
        <v>-19</v>
      </c>
      <c r="X75" s="3"/>
    </row>
    <row r="76" spans="2:24" ht="12.75" customHeight="1" x14ac:dyDescent="0.2">
      <c r="B76" s="7" t="s">
        <v>7</v>
      </c>
      <c r="C76" s="1" t="s">
        <v>6</v>
      </c>
      <c r="D76" s="36">
        <f>F76*2+G76</f>
        <v>0</v>
      </c>
      <c r="E76" s="1">
        <f>F76+G76+H76</f>
        <v>2</v>
      </c>
      <c r="F76" s="1">
        <v>0</v>
      </c>
      <c r="G76" s="1">
        <v>0</v>
      </c>
      <c r="H76" s="1">
        <v>2</v>
      </c>
      <c r="I76" s="1">
        <v>0</v>
      </c>
      <c r="J76" s="1">
        <v>5</v>
      </c>
      <c r="K76" s="1">
        <f>I76-J76</f>
        <v>-5</v>
      </c>
      <c r="N76" s="7" t="s">
        <v>220</v>
      </c>
      <c r="O76" s="1" t="s">
        <v>6</v>
      </c>
      <c r="P76" s="5">
        <v>125</v>
      </c>
      <c r="Q76" s="1">
        <f t="shared" si="4"/>
        <v>122</v>
      </c>
      <c r="R76" s="1">
        <v>34</v>
      </c>
      <c r="S76" s="1">
        <v>29</v>
      </c>
      <c r="T76" s="1">
        <v>59</v>
      </c>
      <c r="U76" s="1">
        <v>143</v>
      </c>
      <c r="V76" s="1">
        <v>186</v>
      </c>
      <c r="W76" s="4">
        <f t="shared" si="5"/>
        <v>-43</v>
      </c>
      <c r="X76" s="3"/>
    </row>
    <row r="77" spans="2:24" x14ac:dyDescent="0.2">
      <c r="B77" s="7" t="s">
        <v>247</v>
      </c>
      <c r="C77" s="1" t="s">
        <v>13</v>
      </c>
      <c r="D77" s="5">
        <v>166</v>
      </c>
      <c r="E77" s="1">
        <v>199</v>
      </c>
      <c r="F77" s="1">
        <v>56</v>
      </c>
      <c r="G77" s="1">
        <v>50</v>
      </c>
      <c r="H77" s="1">
        <v>93</v>
      </c>
      <c r="I77" s="1">
        <v>164</v>
      </c>
      <c r="J77" s="1">
        <v>275</v>
      </c>
      <c r="K77" s="4">
        <v>-111</v>
      </c>
      <c r="L77" s="3"/>
      <c r="N77" s="7" t="s">
        <v>188</v>
      </c>
      <c r="O77" s="6" t="s">
        <v>25</v>
      </c>
      <c r="P77" s="5">
        <v>38</v>
      </c>
      <c r="Q77" s="1">
        <f t="shared" si="4"/>
        <v>50</v>
      </c>
      <c r="R77" s="1">
        <v>12</v>
      </c>
      <c r="S77" s="1">
        <v>12</v>
      </c>
      <c r="T77" s="1">
        <v>26</v>
      </c>
      <c r="U77" s="1">
        <v>52</v>
      </c>
      <c r="V77" s="1">
        <v>89</v>
      </c>
      <c r="W77" s="4">
        <f t="shared" si="5"/>
        <v>-37</v>
      </c>
      <c r="X77" s="3"/>
    </row>
    <row r="78" spans="2:24" ht="12.75" customHeight="1" x14ac:dyDescent="0.2">
      <c r="B78" s="8" t="s">
        <v>247</v>
      </c>
      <c r="C78" s="1" t="s">
        <v>13</v>
      </c>
      <c r="D78" s="36">
        <f>F78*2+G78</f>
        <v>7</v>
      </c>
      <c r="E78" s="1">
        <f>F78+G78+H78</f>
        <v>10</v>
      </c>
      <c r="F78" s="1">
        <v>1</v>
      </c>
      <c r="G78" s="1">
        <v>5</v>
      </c>
      <c r="H78" s="1">
        <v>4</v>
      </c>
      <c r="I78" s="1">
        <v>10</v>
      </c>
      <c r="J78" s="1">
        <v>17</v>
      </c>
      <c r="K78" s="1">
        <f>I78-J78</f>
        <v>-7</v>
      </c>
      <c r="N78" s="7" t="s">
        <v>216</v>
      </c>
      <c r="O78" s="6" t="s">
        <v>25</v>
      </c>
      <c r="P78" s="5">
        <v>1344</v>
      </c>
      <c r="Q78" s="1">
        <f t="shared" si="4"/>
        <v>1090</v>
      </c>
      <c r="R78" s="1">
        <v>380</v>
      </c>
      <c r="S78" s="1">
        <v>303</v>
      </c>
      <c r="T78" s="1">
        <v>407</v>
      </c>
      <c r="U78" s="1">
        <v>1400</v>
      </c>
      <c r="V78" s="1">
        <v>1416</v>
      </c>
      <c r="W78" s="4">
        <f t="shared" si="5"/>
        <v>-16</v>
      </c>
      <c r="X78" s="3"/>
    </row>
    <row r="79" spans="2:24" x14ac:dyDescent="0.2">
      <c r="B79" s="7" t="s">
        <v>194</v>
      </c>
      <c r="C79" s="6" t="s">
        <v>146</v>
      </c>
      <c r="D79" s="5">
        <v>40</v>
      </c>
      <c r="E79" s="1">
        <v>52</v>
      </c>
      <c r="F79" s="1">
        <v>13</v>
      </c>
      <c r="G79" s="1">
        <v>12</v>
      </c>
      <c r="H79" s="1">
        <v>27</v>
      </c>
      <c r="I79" s="1">
        <v>58</v>
      </c>
      <c r="J79" s="1">
        <v>92</v>
      </c>
      <c r="K79" s="4">
        <v>-34</v>
      </c>
      <c r="L79" s="3"/>
      <c r="N79" s="7" t="s">
        <v>213</v>
      </c>
      <c r="O79" s="6" t="s">
        <v>9</v>
      </c>
      <c r="P79" s="5">
        <v>54</v>
      </c>
      <c r="Q79" s="1">
        <f t="shared" si="4"/>
        <v>61</v>
      </c>
      <c r="R79" s="1">
        <v>18</v>
      </c>
      <c r="S79" s="1">
        <v>15</v>
      </c>
      <c r="T79" s="1">
        <v>28</v>
      </c>
      <c r="U79" s="1">
        <v>57</v>
      </c>
      <c r="V79" s="1">
        <v>80</v>
      </c>
      <c r="W79" s="4">
        <f t="shared" si="5"/>
        <v>-23</v>
      </c>
      <c r="X79" s="3"/>
    </row>
    <row r="80" spans="2:24" ht="12.75" customHeight="1" x14ac:dyDescent="0.2">
      <c r="B80" s="8" t="s">
        <v>73</v>
      </c>
      <c r="C80" s="1" t="s">
        <v>9</v>
      </c>
      <c r="D80" s="36">
        <f>F80*2+G80</f>
        <v>3</v>
      </c>
      <c r="E80" s="1">
        <f>F80+G80+H80</f>
        <v>3</v>
      </c>
      <c r="F80" s="1">
        <v>0</v>
      </c>
      <c r="G80" s="1">
        <v>3</v>
      </c>
      <c r="H80" s="1">
        <v>0</v>
      </c>
      <c r="I80" s="1">
        <v>4</v>
      </c>
      <c r="J80" s="1">
        <v>4</v>
      </c>
      <c r="K80" s="1">
        <f>I80-J80</f>
        <v>0</v>
      </c>
      <c r="N80" s="7" t="s">
        <v>212</v>
      </c>
      <c r="O80" s="6" t="s">
        <v>87</v>
      </c>
      <c r="P80" s="5">
        <v>2115</v>
      </c>
      <c r="Q80" s="1">
        <f t="shared" si="4"/>
        <v>1513</v>
      </c>
      <c r="R80" s="1">
        <v>646</v>
      </c>
      <c r="S80" s="1">
        <v>421</v>
      </c>
      <c r="T80" s="1">
        <v>446</v>
      </c>
      <c r="U80" s="1">
        <v>2028</v>
      </c>
      <c r="V80" s="1">
        <v>1590</v>
      </c>
      <c r="W80" s="4">
        <f t="shared" si="5"/>
        <v>438</v>
      </c>
      <c r="X80" s="3"/>
    </row>
    <row r="81" spans="2:24" ht="12.75" customHeight="1" x14ac:dyDescent="0.2">
      <c r="B81" s="8" t="s">
        <v>62</v>
      </c>
      <c r="C81" s="1" t="s">
        <v>2</v>
      </c>
      <c r="D81" s="36">
        <f>F81*2+G81</f>
        <v>2</v>
      </c>
      <c r="E81" s="1">
        <f>F81+G81+H81</f>
        <v>3</v>
      </c>
      <c r="F81" s="1">
        <v>1</v>
      </c>
      <c r="G81" s="1">
        <v>0</v>
      </c>
      <c r="H81" s="1">
        <v>2</v>
      </c>
      <c r="I81" s="1">
        <v>4</v>
      </c>
      <c r="J81" s="1">
        <v>11</v>
      </c>
      <c r="K81" s="1">
        <f>I81-J81</f>
        <v>-7</v>
      </c>
      <c r="N81" s="7" t="s">
        <v>209</v>
      </c>
      <c r="O81" s="6" t="s">
        <v>35</v>
      </c>
      <c r="P81" s="5">
        <v>72</v>
      </c>
      <c r="Q81" s="1">
        <f t="shared" si="4"/>
        <v>71</v>
      </c>
      <c r="R81" s="1">
        <v>24</v>
      </c>
      <c r="S81" s="1">
        <v>18</v>
      </c>
      <c r="T81" s="1">
        <v>29</v>
      </c>
      <c r="U81" s="1">
        <v>87</v>
      </c>
      <c r="V81" s="1">
        <v>92</v>
      </c>
      <c r="W81" s="4">
        <f t="shared" si="5"/>
        <v>-5</v>
      </c>
      <c r="X81" s="3"/>
    </row>
    <row r="82" spans="2:24" x14ac:dyDescent="0.2">
      <c r="B82" s="7" t="s">
        <v>173</v>
      </c>
      <c r="C82" s="1" t="s">
        <v>76</v>
      </c>
      <c r="D82" s="5">
        <v>31</v>
      </c>
      <c r="E82" s="1">
        <v>43</v>
      </c>
      <c r="F82" s="1">
        <v>11</v>
      </c>
      <c r="G82" s="1">
        <v>7</v>
      </c>
      <c r="H82" s="1">
        <v>25</v>
      </c>
      <c r="I82" s="1">
        <v>43</v>
      </c>
      <c r="J82" s="1">
        <v>86</v>
      </c>
      <c r="K82" s="4">
        <v>-43</v>
      </c>
      <c r="L82" s="3"/>
      <c r="N82" s="7" t="s">
        <v>206</v>
      </c>
      <c r="O82" s="6" t="s">
        <v>0</v>
      </c>
      <c r="P82" s="5">
        <v>77</v>
      </c>
      <c r="Q82" s="1">
        <f t="shared" si="4"/>
        <v>76</v>
      </c>
      <c r="R82" s="1">
        <v>19</v>
      </c>
      <c r="S82" s="1">
        <v>23</v>
      </c>
      <c r="T82" s="1">
        <v>34</v>
      </c>
      <c r="U82" s="1">
        <v>98</v>
      </c>
      <c r="V82" s="1">
        <v>116</v>
      </c>
      <c r="W82" s="4">
        <f t="shared" si="5"/>
        <v>-18</v>
      </c>
      <c r="X82" s="3">
        <v>3</v>
      </c>
    </row>
    <row r="83" spans="2:24" x14ac:dyDescent="0.2">
      <c r="B83" s="7" t="s">
        <v>159</v>
      </c>
      <c r="C83" s="1" t="s">
        <v>0</v>
      </c>
      <c r="D83" s="5">
        <v>24</v>
      </c>
      <c r="E83" s="1">
        <v>20</v>
      </c>
      <c r="F83" s="1">
        <v>9</v>
      </c>
      <c r="G83" s="1">
        <v>6</v>
      </c>
      <c r="H83" s="1">
        <v>5</v>
      </c>
      <c r="I83" s="1">
        <v>27</v>
      </c>
      <c r="J83" s="1">
        <v>22</v>
      </c>
      <c r="K83" s="4">
        <v>5</v>
      </c>
      <c r="L83" s="3"/>
      <c r="N83" s="8" t="s">
        <v>19</v>
      </c>
      <c r="O83" s="1" t="s">
        <v>6</v>
      </c>
      <c r="P83" s="36">
        <f>R83*2+S83</f>
        <v>0</v>
      </c>
      <c r="Q83" s="1">
        <f t="shared" si="4"/>
        <v>2</v>
      </c>
      <c r="R83" s="1">
        <v>0</v>
      </c>
      <c r="S83" s="1">
        <v>0</v>
      </c>
      <c r="T83" s="1">
        <v>2</v>
      </c>
      <c r="U83" s="1">
        <v>2</v>
      </c>
      <c r="V83" s="1">
        <v>6</v>
      </c>
      <c r="W83" s="4">
        <f t="shared" si="5"/>
        <v>-4</v>
      </c>
    </row>
    <row r="84" spans="2:24" x14ac:dyDescent="0.2">
      <c r="B84" s="7" t="s">
        <v>190</v>
      </c>
      <c r="C84" s="6" t="s">
        <v>116</v>
      </c>
      <c r="D84" s="5">
        <v>39</v>
      </c>
      <c r="E84" s="1">
        <v>65</v>
      </c>
      <c r="F84" s="1">
        <v>11</v>
      </c>
      <c r="G84" s="1">
        <v>17</v>
      </c>
      <c r="H84" s="1">
        <v>37</v>
      </c>
      <c r="I84" s="1">
        <v>51</v>
      </c>
      <c r="J84" s="1">
        <v>116</v>
      </c>
      <c r="K84" s="4">
        <v>-65</v>
      </c>
      <c r="L84" s="3"/>
      <c r="N84" s="7" t="s">
        <v>50</v>
      </c>
      <c r="O84" s="6" t="s">
        <v>6</v>
      </c>
      <c r="P84" s="5">
        <v>2</v>
      </c>
      <c r="Q84" s="1">
        <f t="shared" si="4"/>
        <v>8</v>
      </c>
      <c r="R84" s="1">
        <v>0</v>
      </c>
      <c r="S84" s="1">
        <v>2</v>
      </c>
      <c r="T84" s="1">
        <v>6</v>
      </c>
      <c r="U84" s="1">
        <v>2</v>
      </c>
      <c r="V84" s="1">
        <v>14</v>
      </c>
      <c r="W84" s="4">
        <f t="shared" si="5"/>
        <v>-12</v>
      </c>
      <c r="X84" s="3"/>
    </row>
    <row r="85" spans="2:24" ht="12.75" customHeight="1" x14ac:dyDescent="0.2">
      <c r="B85" s="8" t="s">
        <v>71</v>
      </c>
      <c r="C85" s="1" t="s">
        <v>70</v>
      </c>
      <c r="D85" s="36">
        <f>F85*2+G85</f>
        <v>2</v>
      </c>
      <c r="E85" s="1">
        <f>F85+G85+H85</f>
        <v>3</v>
      </c>
      <c r="F85" s="1">
        <v>1</v>
      </c>
      <c r="G85" s="1">
        <v>0</v>
      </c>
      <c r="H85" s="1">
        <v>2</v>
      </c>
      <c r="I85" s="1">
        <v>4</v>
      </c>
      <c r="J85" s="1">
        <v>5</v>
      </c>
      <c r="K85" s="1">
        <f>I85-J85</f>
        <v>-1</v>
      </c>
      <c r="N85" s="7" t="s">
        <v>200</v>
      </c>
      <c r="O85" s="6" t="s">
        <v>0</v>
      </c>
      <c r="P85" s="5">
        <v>893</v>
      </c>
      <c r="Q85" s="1">
        <f t="shared" si="4"/>
        <v>708</v>
      </c>
      <c r="R85" s="1">
        <v>270</v>
      </c>
      <c r="S85" s="1">
        <v>215</v>
      </c>
      <c r="T85" s="1">
        <v>223</v>
      </c>
      <c r="U85" s="1">
        <v>897</v>
      </c>
      <c r="V85" s="1">
        <v>797</v>
      </c>
      <c r="W85" s="4">
        <f t="shared" si="5"/>
        <v>100</v>
      </c>
      <c r="X85" s="3"/>
    </row>
    <row r="86" spans="2:24" ht="12.75" customHeight="1" x14ac:dyDescent="0.2">
      <c r="B86" s="14" t="s">
        <v>71</v>
      </c>
      <c r="C86" s="1" t="s">
        <v>35</v>
      </c>
      <c r="D86" s="36">
        <f>F86*2+G86</f>
        <v>13</v>
      </c>
      <c r="E86" s="1">
        <f>F86+G86+H86</f>
        <v>22</v>
      </c>
      <c r="F86" s="1">
        <v>3</v>
      </c>
      <c r="G86" s="1">
        <v>7</v>
      </c>
      <c r="H86" s="1">
        <v>12</v>
      </c>
      <c r="I86" s="1">
        <v>20</v>
      </c>
      <c r="J86" s="1">
        <v>38</v>
      </c>
      <c r="K86" s="1">
        <f>I86-J86</f>
        <v>-18</v>
      </c>
      <c r="N86" s="8" t="s">
        <v>23</v>
      </c>
      <c r="O86" s="1" t="s">
        <v>15</v>
      </c>
      <c r="P86" s="36">
        <f>R86*2+S86</f>
        <v>0</v>
      </c>
      <c r="Q86" s="1">
        <f t="shared" si="4"/>
        <v>2</v>
      </c>
      <c r="R86" s="1">
        <v>0</v>
      </c>
      <c r="S86" s="1">
        <v>0</v>
      </c>
      <c r="T86" s="1">
        <v>2</v>
      </c>
      <c r="U86" s="1">
        <v>1</v>
      </c>
      <c r="V86" s="1">
        <v>3</v>
      </c>
      <c r="W86" s="4">
        <f t="shared" si="5"/>
        <v>-2</v>
      </c>
    </row>
    <row r="87" spans="2:24" x14ac:dyDescent="0.2">
      <c r="B87" s="7" t="s">
        <v>233</v>
      </c>
      <c r="C87" s="1" t="s">
        <v>15</v>
      </c>
      <c r="D87" s="5">
        <v>661</v>
      </c>
      <c r="E87" s="1">
        <v>557</v>
      </c>
      <c r="F87" s="1">
        <v>171</v>
      </c>
      <c r="G87" s="1">
        <v>165</v>
      </c>
      <c r="H87" s="1">
        <v>221</v>
      </c>
      <c r="I87" s="1">
        <v>640</v>
      </c>
      <c r="J87" s="1">
        <v>779</v>
      </c>
      <c r="K87" s="4">
        <v>-139</v>
      </c>
      <c r="L87" s="3"/>
      <c r="N87" s="7" t="s">
        <v>133</v>
      </c>
      <c r="O87" s="6" t="s">
        <v>87</v>
      </c>
      <c r="P87" s="5">
        <v>13</v>
      </c>
      <c r="Q87" s="1">
        <f t="shared" si="4"/>
        <v>14</v>
      </c>
      <c r="R87" s="1">
        <v>4</v>
      </c>
      <c r="S87" s="1">
        <v>5</v>
      </c>
      <c r="T87" s="1">
        <v>5</v>
      </c>
      <c r="U87" s="1">
        <v>16</v>
      </c>
      <c r="V87" s="1">
        <v>24</v>
      </c>
      <c r="W87" s="4">
        <f t="shared" si="5"/>
        <v>-8</v>
      </c>
      <c r="X87" s="3"/>
    </row>
    <row r="88" spans="2:24" x14ac:dyDescent="0.2">
      <c r="B88" s="7" t="s">
        <v>210</v>
      </c>
      <c r="C88" s="6" t="s">
        <v>48</v>
      </c>
      <c r="D88" s="5">
        <v>48</v>
      </c>
      <c r="E88" s="1">
        <v>74</v>
      </c>
      <c r="F88" s="1">
        <v>12</v>
      </c>
      <c r="G88" s="1">
        <v>23</v>
      </c>
      <c r="H88" s="1">
        <v>39</v>
      </c>
      <c r="I88" s="1">
        <v>48</v>
      </c>
      <c r="J88" s="1">
        <v>106</v>
      </c>
      <c r="K88" s="4">
        <v>-58</v>
      </c>
      <c r="L88" s="3"/>
      <c r="N88" s="8" t="s">
        <v>39</v>
      </c>
      <c r="O88" s="1" t="s">
        <v>87</v>
      </c>
      <c r="P88" s="5">
        <v>2140</v>
      </c>
      <c r="Q88" s="1">
        <f t="shared" si="4"/>
        <v>1683</v>
      </c>
      <c r="R88" s="1">
        <v>647</v>
      </c>
      <c r="S88" s="1">
        <v>614</v>
      </c>
      <c r="T88" s="1">
        <v>422</v>
      </c>
      <c r="U88" s="1">
        <v>2007</v>
      </c>
      <c r="V88" s="1">
        <v>1517</v>
      </c>
      <c r="W88" s="4">
        <f t="shared" si="5"/>
        <v>490</v>
      </c>
      <c r="X88" s="3"/>
    </row>
    <row r="89" spans="2:24" ht="12.75" customHeight="1" x14ac:dyDescent="0.2">
      <c r="B89" s="8" t="s">
        <v>210</v>
      </c>
      <c r="C89" s="1" t="s">
        <v>48</v>
      </c>
      <c r="D89" s="36">
        <f>F89*2+G89</f>
        <v>6</v>
      </c>
      <c r="E89" s="1">
        <f>F89+G89+H89</f>
        <v>7</v>
      </c>
      <c r="F89" s="1">
        <v>2</v>
      </c>
      <c r="G89" s="1">
        <v>2</v>
      </c>
      <c r="H89" s="1">
        <v>3</v>
      </c>
      <c r="I89" s="1">
        <v>5</v>
      </c>
      <c r="J89" s="1">
        <v>5</v>
      </c>
      <c r="K89" s="1">
        <f>I89-J89</f>
        <v>0</v>
      </c>
      <c r="N89" s="8" t="s">
        <v>39</v>
      </c>
      <c r="O89" s="1" t="s">
        <v>15</v>
      </c>
      <c r="P89" s="36">
        <f>R89*2+S89</f>
        <v>1</v>
      </c>
      <c r="Q89" s="1">
        <f t="shared" si="4"/>
        <v>2</v>
      </c>
      <c r="R89" s="1">
        <v>0</v>
      </c>
      <c r="S89" s="1">
        <v>1</v>
      </c>
      <c r="T89" s="1">
        <v>1</v>
      </c>
      <c r="U89" s="1">
        <v>3</v>
      </c>
      <c r="V89" s="1">
        <v>5</v>
      </c>
      <c r="W89" s="4">
        <f t="shared" si="5"/>
        <v>-2</v>
      </c>
    </row>
    <row r="90" spans="2:24" x14ac:dyDescent="0.2">
      <c r="B90" s="7" t="s">
        <v>210</v>
      </c>
      <c r="C90" s="6" t="s">
        <v>9</v>
      </c>
      <c r="D90" s="5">
        <v>2025</v>
      </c>
      <c r="E90" s="1">
        <v>1444</v>
      </c>
      <c r="F90" s="1">
        <v>613</v>
      </c>
      <c r="G90" s="1">
        <v>400</v>
      </c>
      <c r="H90" s="1">
        <v>431</v>
      </c>
      <c r="I90" s="1">
        <v>2008</v>
      </c>
      <c r="J90" s="1">
        <v>1627</v>
      </c>
      <c r="K90" s="4">
        <v>381</v>
      </c>
      <c r="L90" s="3">
        <v>4</v>
      </c>
      <c r="N90" s="7" t="s">
        <v>39</v>
      </c>
      <c r="O90" s="6" t="s">
        <v>0</v>
      </c>
      <c r="P90" s="5">
        <v>80</v>
      </c>
      <c r="Q90" s="1">
        <f t="shared" si="4"/>
        <v>91</v>
      </c>
      <c r="R90" s="1">
        <v>25</v>
      </c>
      <c r="S90" s="1">
        <v>30</v>
      </c>
      <c r="T90" s="1">
        <v>36</v>
      </c>
      <c r="U90" s="1">
        <v>89</v>
      </c>
      <c r="V90" s="1">
        <v>106</v>
      </c>
      <c r="W90" s="4">
        <f t="shared" si="5"/>
        <v>-17</v>
      </c>
      <c r="X90" s="3"/>
    </row>
    <row r="91" spans="2:24" ht="12.75" customHeight="1" x14ac:dyDescent="0.2">
      <c r="B91" s="14" t="s">
        <v>210</v>
      </c>
      <c r="C91" s="1" t="s">
        <v>9</v>
      </c>
      <c r="D91" s="36">
        <f>F91*2+G91</f>
        <v>60</v>
      </c>
      <c r="E91" s="1">
        <f>F91+G91+H91</f>
        <v>66</v>
      </c>
      <c r="F91" s="1">
        <v>17</v>
      </c>
      <c r="G91" s="1">
        <v>26</v>
      </c>
      <c r="H91" s="1">
        <v>23</v>
      </c>
      <c r="I91" s="1">
        <v>74</v>
      </c>
      <c r="J91" s="1">
        <v>90</v>
      </c>
      <c r="K91" s="1">
        <f>I91-J91</f>
        <v>-16</v>
      </c>
      <c r="N91" s="8" t="s">
        <v>183</v>
      </c>
      <c r="O91" s="1" t="s">
        <v>21</v>
      </c>
      <c r="P91" s="5">
        <v>35</v>
      </c>
      <c r="Q91" s="1">
        <f t="shared" si="4"/>
        <v>38</v>
      </c>
      <c r="R91" s="1">
        <v>9</v>
      </c>
      <c r="S91" s="1">
        <v>8</v>
      </c>
      <c r="T91" s="1">
        <v>21</v>
      </c>
      <c r="U91" s="1">
        <v>37</v>
      </c>
      <c r="V91" s="1">
        <v>67</v>
      </c>
      <c r="W91" s="4">
        <f t="shared" si="5"/>
        <v>-30</v>
      </c>
      <c r="X91" s="3"/>
    </row>
    <row r="92" spans="2:24" x14ac:dyDescent="0.2">
      <c r="B92" s="7" t="s">
        <v>167</v>
      </c>
      <c r="C92" s="1" t="s">
        <v>18</v>
      </c>
      <c r="D92" s="5">
        <v>24</v>
      </c>
      <c r="E92" s="1">
        <v>36</v>
      </c>
      <c r="F92" s="1">
        <v>6</v>
      </c>
      <c r="G92" s="1">
        <v>11</v>
      </c>
      <c r="H92" s="1">
        <v>19</v>
      </c>
      <c r="I92" s="1">
        <v>21</v>
      </c>
      <c r="J92" s="1">
        <v>45</v>
      </c>
      <c r="K92" s="4">
        <v>-24</v>
      </c>
      <c r="L92" s="3"/>
      <c r="N92" s="7" t="s">
        <v>181</v>
      </c>
      <c r="O92" s="1" t="s">
        <v>64</v>
      </c>
      <c r="P92" s="5">
        <v>33</v>
      </c>
      <c r="Q92" s="1">
        <f t="shared" si="4"/>
        <v>61</v>
      </c>
      <c r="R92" s="1">
        <v>14</v>
      </c>
      <c r="S92" s="1">
        <v>5</v>
      </c>
      <c r="T92" s="1">
        <v>42</v>
      </c>
      <c r="U92" s="1">
        <v>41</v>
      </c>
      <c r="V92" s="1">
        <v>111</v>
      </c>
      <c r="W92" s="4">
        <f t="shared" si="5"/>
        <v>-70</v>
      </c>
      <c r="X92" s="3"/>
    </row>
    <row r="93" spans="2:24" ht="12.75" customHeight="1" x14ac:dyDescent="0.2">
      <c r="B93" s="8" t="s">
        <v>167</v>
      </c>
      <c r="C93" s="1" t="s">
        <v>18</v>
      </c>
      <c r="D93" s="36">
        <f>F93*2+G93</f>
        <v>2</v>
      </c>
      <c r="E93" s="1">
        <f>F93+G93+H93</f>
        <v>3</v>
      </c>
      <c r="F93" s="1">
        <v>1</v>
      </c>
      <c r="G93" s="1">
        <v>0</v>
      </c>
      <c r="H93" s="1">
        <v>2</v>
      </c>
      <c r="I93" s="1">
        <v>2</v>
      </c>
      <c r="J93" s="1">
        <v>5</v>
      </c>
      <c r="K93" s="1">
        <f>I93-J93</f>
        <v>-3</v>
      </c>
      <c r="N93" s="7" t="s">
        <v>147</v>
      </c>
      <c r="O93" s="1" t="s">
        <v>18</v>
      </c>
      <c r="P93" s="5">
        <v>19</v>
      </c>
      <c r="Q93" s="1">
        <f t="shared" si="4"/>
        <v>25</v>
      </c>
      <c r="R93" s="1">
        <v>6</v>
      </c>
      <c r="S93" s="1">
        <v>6</v>
      </c>
      <c r="T93" s="1">
        <v>13</v>
      </c>
      <c r="U93" s="1">
        <v>23</v>
      </c>
      <c r="V93" s="1">
        <v>38</v>
      </c>
      <c r="W93" s="4">
        <f t="shared" si="5"/>
        <v>-15</v>
      </c>
      <c r="X93" s="3"/>
    </row>
    <row r="94" spans="2:24" x14ac:dyDescent="0.2">
      <c r="B94" s="7" t="s">
        <v>167</v>
      </c>
      <c r="C94" s="6" t="s">
        <v>9</v>
      </c>
      <c r="D94" s="5">
        <v>1791</v>
      </c>
      <c r="E94" s="1">
        <v>1358</v>
      </c>
      <c r="F94" s="1">
        <v>522</v>
      </c>
      <c r="G94" s="1">
        <v>382</v>
      </c>
      <c r="H94" s="1">
        <v>454</v>
      </c>
      <c r="I94" s="1">
        <v>1791</v>
      </c>
      <c r="J94" s="1">
        <v>1625</v>
      </c>
      <c r="K94" s="4">
        <v>166</v>
      </c>
      <c r="L94" s="3"/>
      <c r="N94" s="7" t="s">
        <v>123</v>
      </c>
      <c r="O94" s="6" t="s">
        <v>25</v>
      </c>
      <c r="P94" s="5">
        <v>9</v>
      </c>
      <c r="Q94" s="1">
        <f t="shared" si="4"/>
        <v>9</v>
      </c>
      <c r="R94" s="1">
        <v>4</v>
      </c>
      <c r="S94" s="1">
        <v>1</v>
      </c>
      <c r="T94" s="1">
        <v>4</v>
      </c>
      <c r="U94" s="1">
        <v>11</v>
      </c>
      <c r="V94" s="1">
        <v>11</v>
      </c>
      <c r="W94" s="4">
        <f t="shared" si="5"/>
        <v>0</v>
      </c>
      <c r="X94" s="3"/>
    </row>
    <row r="95" spans="2:24" ht="12.75" customHeight="1" x14ac:dyDescent="0.2">
      <c r="B95" s="8" t="s">
        <v>167</v>
      </c>
      <c r="C95" s="1" t="s">
        <v>9</v>
      </c>
      <c r="D95" s="36">
        <f>F95*2+G95</f>
        <v>75</v>
      </c>
      <c r="E95" s="1">
        <f>F95+G95+H95</f>
        <v>76</v>
      </c>
      <c r="F95" s="1">
        <v>29</v>
      </c>
      <c r="G95" s="1">
        <v>17</v>
      </c>
      <c r="H95" s="1">
        <v>30</v>
      </c>
      <c r="I95" s="1">
        <v>111</v>
      </c>
      <c r="J95" s="1">
        <v>101</v>
      </c>
      <c r="K95" s="1">
        <f>I95-J95</f>
        <v>10</v>
      </c>
      <c r="N95" s="7" t="s">
        <v>185</v>
      </c>
      <c r="O95" s="1" t="s">
        <v>15</v>
      </c>
      <c r="P95" s="5">
        <v>189</v>
      </c>
      <c r="Q95" s="1">
        <f t="shared" si="4"/>
        <v>198</v>
      </c>
      <c r="R95" s="1">
        <v>60</v>
      </c>
      <c r="S95" s="1">
        <v>60</v>
      </c>
      <c r="T95" s="1">
        <v>78</v>
      </c>
      <c r="U95" s="1">
        <v>199</v>
      </c>
      <c r="V95" s="1">
        <v>234</v>
      </c>
      <c r="W95" s="4">
        <f t="shared" si="5"/>
        <v>-35</v>
      </c>
      <c r="X95" s="3"/>
    </row>
    <row r="96" spans="2:24" ht="12.75" customHeight="1" x14ac:dyDescent="0.2">
      <c r="B96" s="8" t="s">
        <v>80</v>
      </c>
      <c r="C96" s="1" t="s">
        <v>9</v>
      </c>
      <c r="D96" s="36">
        <f>F96*2+G96</f>
        <v>4</v>
      </c>
      <c r="E96" s="1">
        <f>F96+G96+H96</f>
        <v>7</v>
      </c>
      <c r="F96" s="1">
        <v>1</v>
      </c>
      <c r="G96" s="1">
        <v>2</v>
      </c>
      <c r="H96" s="1">
        <v>4</v>
      </c>
      <c r="I96" s="1">
        <v>4</v>
      </c>
      <c r="J96" s="1">
        <v>20</v>
      </c>
      <c r="K96" s="1">
        <f>I96-J96</f>
        <v>-16</v>
      </c>
      <c r="N96" s="7" t="s">
        <v>103</v>
      </c>
      <c r="O96" s="1" t="s">
        <v>0</v>
      </c>
      <c r="P96" s="5">
        <v>6</v>
      </c>
      <c r="Q96" s="1">
        <f t="shared" si="4"/>
        <v>9</v>
      </c>
      <c r="R96" s="1">
        <v>1</v>
      </c>
      <c r="S96" s="1">
        <v>4</v>
      </c>
      <c r="T96" s="1">
        <v>4</v>
      </c>
      <c r="U96" s="1">
        <v>7</v>
      </c>
      <c r="V96" s="1">
        <v>13</v>
      </c>
      <c r="W96" s="4">
        <f t="shared" si="5"/>
        <v>-6</v>
      </c>
      <c r="X96" s="3"/>
    </row>
    <row r="97" spans="2:24" x14ac:dyDescent="0.2">
      <c r="B97" s="7" t="s">
        <v>225</v>
      </c>
      <c r="C97" s="1" t="s">
        <v>116</v>
      </c>
      <c r="D97" s="5">
        <v>408</v>
      </c>
      <c r="E97" s="1">
        <v>397</v>
      </c>
      <c r="F97" s="1">
        <v>112</v>
      </c>
      <c r="G97" s="1">
        <v>118</v>
      </c>
      <c r="H97" s="1">
        <v>167</v>
      </c>
      <c r="I97" s="1">
        <v>421</v>
      </c>
      <c r="J97" s="1">
        <v>549</v>
      </c>
      <c r="K97" s="4">
        <v>-128</v>
      </c>
      <c r="L97" s="3"/>
      <c r="N97" s="7" t="s">
        <v>180</v>
      </c>
      <c r="O97" s="6" t="s">
        <v>87</v>
      </c>
      <c r="P97" s="5">
        <v>560</v>
      </c>
      <c r="Q97" s="1">
        <f t="shared" si="4"/>
        <v>451</v>
      </c>
      <c r="R97" s="1">
        <v>147</v>
      </c>
      <c r="S97" s="1">
        <v>127</v>
      </c>
      <c r="T97" s="1">
        <v>177</v>
      </c>
      <c r="U97" s="1">
        <v>528</v>
      </c>
      <c r="V97" s="1">
        <v>631</v>
      </c>
      <c r="W97" s="4">
        <f t="shared" si="5"/>
        <v>-103</v>
      </c>
      <c r="X97" s="3"/>
    </row>
    <row r="98" spans="2:24" ht="12.75" customHeight="1" x14ac:dyDescent="0.2">
      <c r="B98" s="8" t="s">
        <v>225</v>
      </c>
      <c r="C98" s="1" t="s">
        <v>116</v>
      </c>
      <c r="D98" s="36">
        <f>F98*2+G98</f>
        <v>32</v>
      </c>
      <c r="E98" s="1">
        <f>F98+G98+H98</f>
        <v>31</v>
      </c>
      <c r="F98" s="1">
        <v>12</v>
      </c>
      <c r="G98" s="1">
        <v>8</v>
      </c>
      <c r="H98" s="1">
        <v>11</v>
      </c>
      <c r="I98" s="1">
        <v>44</v>
      </c>
      <c r="J98" s="1">
        <v>50</v>
      </c>
      <c r="K98" s="1">
        <f>I98-J98</f>
        <v>-6</v>
      </c>
      <c r="N98" s="7" t="s">
        <v>178</v>
      </c>
      <c r="O98" s="1" t="s">
        <v>18</v>
      </c>
      <c r="P98" s="5">
        <v>32</v>
      </c>
      <c r="Q98" s="1">
        <f t="shared" si="4"/>
        <v>40</v>
      </c>
      <c r="R98" s="1">
        <v>13</v>
      </c>
      <c r="S98" s="1">
        <v>6</v>
      </c>
      <c r="T98" s="1">
        <v>21</v>
      </c>
      <c r="U98" s="1">
        <v>44</v>
      </c>
      <c r="V98" s="1">
        <v>54</v>
      </c>
      <c r="W98" s="4">
        <f t="shared" si="5"/>
        <v>-10</v>
      </c>
      <c r="X98" s="3"/>
    </row>
    <row r="99" spans="2:24" x14ac:dyDescent="0.2">
      <c r="B99" s="7" t="s">
        <v>113</v>
      </c>
      <c r="C99" s="6" t="s">
        <v>0</v>
      </c>
      <c r="D99" s="5">
        <v>7</v>
      </c>
      <c r="E99" s="1">
        <v>7</v>
      </c>
      <c r="F99" s="1">
        <v>3</v>
      </c>
      <c r="G99" s="1">
        <v>1</v>
      </c>
      <c r="H99" s="1">
        <v>3</v>
      </c>
      <c r="I99" s="1">
        <v>7</v>
      </c>
      <c r="J99" s="1">
        <v>9</v>
      </c>
      <c r="K99" s="4">
        <v>-2</v>
      </c>
      <c r="L99" s="3"/>
      <c r="N99" s="7" t="s">
        <v>175</v>
      </c>
      <c r="O99" s="6" t="s">
        <v>35</v>
      </c>
      <c r="P99" s="5">
        <v>104</v>
      </c>
      <c r="Q99" s="1">
        <f t="shared" si="4"/>
        <v>101</v>
      </c>
      <c r="R99" s="1">
        <v>38</v>
      </c>
      <c r="S99" s="1">
        <v>23</v>
      </c>
      <c r="T99" s="1">
        <v>40</v>
      </c>
      <c r="U99" s="1">
        <v>125</v>
      </c>
      <c r="V99" s="1">
        <v>130</v>
      </c>
      <c r="W99" s="4">
        <f t="shared" si="5"/>
        <v>-5</v>
      </c>
      <c r="X99" s="3"/>
    </row>
    <row r="100" spans="2:24" x14ac:dyDescent="0.2">
      <c r="B100" s="7" t="s">
        <v>136</v>
      </c>
      <c r="C100" s="6" t="s">
        <v>18</v>
      </c>
      <c r="D100" s="5">
        <v>14</v>
      </c>
      <c r="E100" s="1">
        <v>23</v>
      </c>
      <c r="F100" s="1">
        <v>5</v>
      </c>
      <c r="G100" s="1">
        <v>4</v>
      </c>
      <c r="H100" s="1">
        <v>14</v>
      </c>
      <c r="I100" s="1">
        <v>17</v>
      </c>
      <c r="J100" s="1">
        <v>36</v>
      </c>
      <c r="K100" s="4">
        <v>-19</v>
      </c>
      <c r="L100" s="3"/>
      <c r="N100" s="8" t="s">
        <v>36</v>
      </c>
      <c r="O100" s="1" t="s">
        <v>35</v>
      </c>
      <c r="P100" s="5">
        <v>1</v>
      </c>
      <c r="Q100" s="1">
        <f t="shared" si="4"/>
        <v>2</v>
      </c>
      <c r="R100" s="1">
        <v>0</v>
      </c>
      <c r="S100" s="1">
        <v>1</v>
      </c>
      <c r="T100" s="1">
        <v>1</v>
      </c>
      <c r="U100" s="1">
        <v>1</v>
      </c>
      <c r="V100" s="1">
        <v>4</v>
      </c>
      <c r="W100" s="4">
        <f t="shared" si="5"/>
        <v>-3</v>
      </c>
      <c r="X100" s="3"/>
    </row>
    <row r="101" spans="2:24" x14ac:dyDescent="0.2">
      <c r="B101" s="7" t="s">
        <v>220</v>
      </c>
      <c r="C101" s="1" t="s">
        <v>6</v>
      </c>
      <c r="D101" s="5">
        <v>125</v>
      </c>
      <c r="E101" s="1">
        <v>122</v>
      </c>
      <c r="F101" s="1">
        <v>34</v>
      </c>
      <c r="G101" s="1">
        <v>29</v>
      </c>
      <c r="H101" s="1">
        <v>59</v>
      </c>
      <c r="I101" s="1">
        <v>143</v>
      </c>
      <c r="J101" s="1">
        <v>186</v>
      </c>
      <c r="K101" s="4">
        <v>-43</v>
      </c>
      <c r="L101" s="3"/>
      <c r="N101" s="8" t="s">
        <v>11</v>
      </c>
      <c r="O101" s="1" t="s">
        <v>9</v>
      </c>
      <c r="P101" s="36">
        <f>R101*2+S101</f>
        <v>0</v>
      </c>
      <c r="Q101" s="1">
        <f t="shared" si="4"/>
        <v>2</v>
      </c>
      <c r="R101" s="1">
        <v>0</v>
      </c>
      <c r="S101" s="1">
        <v>0</v>
      </c>
      <c r="T101" s="1">
        <v>2</v>
      </c>
      <c r="U101" s="1">
        <v>0</v>
      </c>
      <c r="V101" s="1">
        <v>4</v>
      </c>
      <c r="W101" s="4">
        <f t="shared" si="5"/>
        <v>-4</v>
      </c>
    </row>
    <row r="102" spans="2:24" x14ac:dyDescent="0.2">
      <c r="B102" s="7" t="s">
        <v>188</v>
      </c>
      <c r="C102" s="6" t="s">
        <v>25</v>
      </c>
      <c r="D102" s="5">
        <v>38</v>
      </c>
      <c r="E102" s="1">
        <v>50</v>
      </c>
      <c r="F102" s="1">
        <v>12</v>
      </c>
      <c r="G102" s="1">
        <v>12</v>
      </c>
      <c r="H102" s="1">
        <v>26</v>
      </c>
      <c r="I102" s="1">
        <v>52</v>
      </c>
      <c r="J102" s="1">
        <v>89</v>
      </c>
      <c r="K102" s="4">
        <v>-37</v>
      </c>
      <c r="L102" s="3"/>
      <c r="N102" s="7" t="s">
        <v>170</v>
      </c>
      <c r="O102" s="1" t="s">
        <v>70</v>
      </c>
      <c r="P102" s="5">
        <v>28</v>
      </c>
      <c r="Q102" s="1">
        <f t="shared" ref="Q102:Q133" si="6">R102+S102+T102</f>
        <v>30</v>
      </c>
      <c r="R102" s="1">
        <v>10</v>
      </c>
      <c r="S102" s="1">
        <v>8</v>
      </c>
      <c r="T102" s="1">
        <v>12</v>
      </c>
      <c r="U102" s="1">
        <v>32</v>
      </c>
      <c r="V102" s="1">
        <v>45</v>
      </c>
      <c r="W102" s="4">
        <f t="shared" ref="W102:W133" si="7">U102-V102</f>
        <v>-13</v>
      </c>
      <c r="X102" s="3"/>
    </row>
    <row r="103" spans="2:24" x14ac:dyDescent="0.2">
      <c r="B103" s="7" t="s">
        <v>216</v>
      </c>
      <c r="C103" s="6" t="s">
        <v>25</v>
      </c>
      <c r="D103" s="5">
        <v>1338</v>
      </c>
      <c r="E103" s="1">
        <v>1084</v>
      </c>
      <c r="F103" s="1">
        <v>379</v>
      </c>
      <c r="G103" s="1">
        <v>299</v>
      </c>
      <c r="H103" s="1">
        <v>406</v>
      </c>
      <c r="I103" s="1">
        <v>1396</v>
      </c>
      <c r="J103" s="1">
        <v>1412</v>
      </c>
      <c r="K103" s="4">
        <v>-16</v>
      </c>
      <c r="L103" s="3"/>
      <c r="N103" s="8" t="s">
        <v>153</v>
      </c>
      <c r="O103" s="1" t="s">
        <v>15</v>
      </c>
      <c r="P103" s="36">
        <f>R103*2+S103</f>
        <v>22</v>
      </c>
      <c r="Q103" s="1">
        <f t="shared" si="6"/>
        <v>24</v>
      </c>
      <c r="R103" s="1">
        <v>7</v>
      </c>
      <c r="S103" s="1">
        <v>8</v>
      </c>
      <c r="T103" s="1">
        <v>9</v>
      </c>
      <c r="U103" s="1">
        <v>31</v>
      </c>
      <c r="V103" s="1">
        <v>39</v>
      </c>
      <c r="W103" s="4">
        <f t="shared" si="7"/>
        <v>-8</v>
      </c>
    </row>
    <row r="104" spans="2:24" ht="12.75" customHeight="1" x14ac:dyDescent="0.2">
      <c r="B104" s="8" t="s">
        <v>368</v>
      </c>
      <c r="C104" s="1" t="s">
        <v>25</v>
      </c>
      <c r="D104" s="36">
        <f>F104*2+G104</f>
        <v>6</v>
      </c>
      <c r="E104" s="1">
        <f>F104+G104+H104</f>
        <v>6</v>
      </c>
      <c r="F104" s="1">
        <v>1</v>
      </c>
      <c r="G104" s="1">
        <v>4</v>
      </c>
      <c r="H104" s="1">
        <v>1</v>
      </c>
      <c r="I104" s="1">
        <v>4</v>
      </c>
      <c r="J104" s="1">
        <v>4</v>
      </c>
      <c r="K104" s="1">
        <f>I104-J104</f>
        <v>0</v>
      </c>
      <c r="N104" s="7" t="s">
        <v>166</v>
      </c>
      <c r="O104" s="6" t="s">
        <v>146</v>
      </c>
      <c r="P104" s="5">
        <v>100</v>
      </c>
      <c r="Q104" s="1">
        <f t="shared" si="6"/>
        <v>115</v>
      </c>
      <c r="R104" s="1">
        <v>34</v>
      </c>
      <c r="S104" s="1">
        <v>28</v>
      </c>
      <c r="T104" s="1">
        <v>53</v>
      </c>
      <c r="U104" s="1">
        <v>126</v>
      </c>
      <c r="V104" s="1">
        <v>177</v>
      </c>
      <c r="W104" s="4">
        <f t="shared" si="7"/>
        <v>-51</v>
      </c>
      <c r="X104" s="3"/>
    </row>
    <row r="105" spans="2:24" x14ac:dyDescent="0.2">
      <c r="B105" s="7" t="s">
        <v>213</v>
      </c>
      <c r="C105" s="6" t="s">
        <v>9</v>
      </c>
      <c r="D105" s="5">
        <v>40</v>
      </c>
      <c r="E105" s="1">
        <v>46</v>
      </c>
      <c r="F105" s="1">
        <v>13</v>
      </c>
      <c r="G105" s="1">
        <v>11</v>
      </c>
      <c r="H105" s="1">
        <v>22</v>
      </c>
      <c r="I105" s="1">
        <v>39</v>
      </c>
      <c r="J105" s="1">
        <v>56</v>
      </c>
      <c r="K105" s="4">
        <v>-17</v>
      </c>
      <c r="L105" s="3"/>
      <c r="N105" s="7" t="s">
        <v>164</v>
      </c>
      <c r="O105" s="1" t="s">
        <v>70</v>
      </c>
      <c r="P105" s="5">
        <v>75</v>
      </c>
      <c r="Q105" s="1">
        <f t="shared" si="6"/>
        <v>115</v>
      </c>
      <c r="R105" s="1">
        <v>20</v>
      </c>
      <c r="S105" s="1">
        <v>35</v>
      </c>
      <c r="T105" s="1">
        <v>60</v>
      </c>
      <c r="U105" s="1">
        <v>85</v>
      </c>
      <c r="V105" s="1">
        <v>187</v>
      </c>
      <c r="W105" s="4">
        <f t="shared" si="7"/>
        <v>-102</v>
      </c>
      <c r="X105" s="3"/>
    </row>
    <row r="106" spans="2:24" ht="12.75" customHeight="1" x14ac:dyDescent="0.2">
      <c r="B106" s="8" t="s">
        <v>213</v>
      </c>
      <c r="C106" s="1" t="s">
        <v>9</v>
      </c>
      <c r="D106" s="36">
        <f>F106*2+G106</f>
        <v>14</v>
      </c>
      <c r="E106" s="1">
        <f>F106+G106+H106</f>
        <v>15</v>
      </c>
      <c r="F106" s="1">
        <v>5</v>
      </c>
      <c r="G106" s="1">
        <v>4</v>
      </c>
      <c r="H106" s="1">
        <v>6</v>
      </c>
      <c r="I106" s="1">
        <v>18</v>
      </c>
      <c r="J106" s="1">
        <v>24</v>
      </c>
      <c r="K106" s="1">
        <f>I106-J106</f>
        <v>-6</v>
      </c>
      <c r="N106" s="7" t="s">
        <v>161</v>
      </c>
      <c r="O106" s="1" t="s">
        <v>76</v>
      </c>
      <c r="P106" s="5">
        <v>181</v>
      </c>
      <c r="Q106" s="1">
        <f t="shared" si="6"/>
        <v>240</v>
      </c>
      <c r="R106" s="1">
        <v>52</v>
      </c>
      <c r="S106" s="1">
        <v>75</v>
      </c>
      <c r="T106" s="1">
        <v>113</v>
      </c>
      <c r="U106" s="1">
        <v>205</v>
      </c>
      <c r="V106" s="1">
        <v>337</v>
      </c>
      <c r="W106" s="4">
        <f t="shared" si="7"/>
        <v>-132</v>
      </c>
      <c r="X106" s="3"/>
    </row>
    <row r="107" spans="2:24" x14ac:dyDescent="0.2">
      <c r="B107" s="7" t="s">
        <v>212</v>
      </c>
      <c r="C107" s="6" t="s">
        <v>87</v>
      </c>
      <c r="D107" s="5">
        <v>1985</v>
      </c>
      <c r="E107" s="1">
        <v>1396</v>
      </c>
      <c r="F107" s="1">
        <v>603</v>
      </c>
      <c r="G107" s="1">
        <v>377</v>
      </c>
      <c r="H107" s="1">
        <v>416</v>
      </c>
      <c r="I107" s="1">
        <v>1869</v>
      </c>
      <c r="J107" s="1">
        <v>1471</v>
      </c>
      <c r="K107" s="4">
        <v>398</v>
      </c>
      <c r="L107" s="3"/>
      <c r="N107" s="7" t="s">
        <v>158</v>
      </c>
      <c r="O107" s="1" t="s">
        <v>55</v>
      </c>
      <c r="P107" s="5">
        <v>637</v>
      </c>
      <c r="Q107" s="1">
        <f t="shared" si="6"/>
        <v>652</v>
      </c>
      <c r="R107" s="1">
        <v>209</v>
      </c>
      <c r="S107" s="1">
        <v>152</v>
      </c>
      <c r="T107" s="1">
        <v>291</v>
      </c>
      <c r="U107" s="1">
        <v>764</v>
      </c>
      <c r="V107" s="1">
        <v>908</v>
      </c>
      <c r="W107" s="4">
        <f t="shared" si="7"/>
        <v>-144</v>
      </c>
      <c r="X107" s="3"/>
    </row>
    <row r="108" spans="2:24" ht="12.75" customHeight="1" x14ac:dyDescent="0.2">
      <c r="B108" s="14" t="s">
        <v>369</v>
      </c>
      <c r="C108" s="1" t="s">
        <v>87</v>
      </c>
      <c r="D108" s="36">
        <f>F108*2+G108</f>
        <v>130</v>
      </c>
      <c r="E108" s="1">
        <f>F108+G108+H108</f>
        <v>117</v>
      </c>
      <c r="F108" s="1">
        <v>43</v>
      </c>
      <c r="G108" s="1">
        <v>44</v>
      </c>
      <c r="H108" s="1">
        <v>30</v>
      </c>
      <c r="I108" s="1">
        <v>159</v>
      </c>
      <c r="J108" s="1">
        <v>119</v>
      </c>
      <c r="K108" s="1">
        <f>I108-J108</f>
        <v>40</v>
      </c>
      <c r="N108" s="7" t="s">
        <v>155</v>
      </c>
      <c r="O108" s="1" t="s">
        <v>0</v>
      </c>
      <c r="P108" s="5">
        <v>23</v>
      </c>
      <c r="Q108" s="1">
        <f t="shared" si="6"/>
        <v>23</v>
      </c>
      <c r="R108" s="1">
        <v>9</v>
      </c>
      <c r="S108" s="1">
        <v>5</v>
      </c>
      <c r="T108" s="1">
        <v>9</v>
      </c>
      <c r="U108" s="1">
        <v>21</v>
      </c>
      <c r="V108" s="1">
        <v>31</v>
      </c>
      <c r="W108" s="4">
        <f t="shared" si="7"/>
        <v>-10</v>
      </c>
      <c r="X108" s="3"/>
    </row>
    <row r="109" spans="2:24" x14ac:dyDescent="0.2">
      <c r="B109" s="7" t="s">
        <v>209</v>
      </c>
      <c r="C109" s="6" t="s">
        <v>35</v>
      </c>
      <c r="D109" s="5">
        <v>71</v>
      </c>
      <c r="E109" s="1">
        <v>67</v>
      </c>
      <c r="F109" s="1">
        <v>24</v>
      </c>
      <c r="G109" s="1">
        <v>17</v>
      </c>
      <c r="H109" s="1">
        <v>26</v>
      </c>
      <c r="I109" s="1">
        <v>85</v>
      </c>
      <c r="J109" s="1">
        <v>83</v>
      </c>
      <c r="K109" s="4">
        <v>2</v>
      </c>
      <c r="L109" s="3"/>
      <c r="N109" s="7" t="s">
        <v>119</v>
      </c>
      <c r="O109" s="6" t="s">
        <v>87</v>
      </c>
      <c r="P109" s="5">
        <v>8</v>
      </c>
      <c r="Q109" s="1">
        <f t="shared" si="6"/>
        <v>9</v>
      </c>
      <c r="R109" s="1">
        <v>2</v>
      </c>
      <c r="S109" s="1">
        <v>4</v>
      </c>
      <c r="T109" s="1">
        <v>3</v>
      </c>
      <c r="U109" s="1">
        <v>4</v>
      </c>
      <c r="V109" s="1">
        <v>7</v>
      </c>
      <c r="W109" s="4">
        <f t="shared" si="7"/>
        <v>-3</v>
      </c>
      <c r="X109" s="3"/>
    </row>
    <row r="110" spans="2:24" ht="12.75" customHeight="1" x14ac:dyDescent="0.2">
      <c r="B110" s="8" t="s">
        <v>209</v>
      </c>
      <c r="C110" s="1" t="s">
        <v>35</v>
      </c>
      <c r="D110" s="36">
        <f>F110*2+G110</f>
        <v>1</v>
      </c>
      <c r="E110" s="1">
        <f>F110+G110+H110</f>
        <v>4</v>
      </c>
      <c r="F110" s="1">
        <v>0</v>
      </c>
      <c r="G110" s="1">
        <v>1</v>
      </c>
      <c r="H110" s="1">
        <v>3</v>
      </c>
      <c r="I110" s="1">
        <v>2</v>
      </c>
      <c r="J110" s="1">
        <v>9</v>
      </c>
      <c r="K110" s="1">
        <f>I110-J110</f>
        <v>-7</v>
      </c>
      <c r="N110" s="7" t="s">
        <v>152</v>
      </c>
      <c r="O110" s="6" t="s">
        <v>9</v>
      </c>
      <c r="P110" s="5">
        <v>40</v>
      </c>
      <c r="Q110" s="1">
        <f t="shared" si="6"/>
        <v>47</v>
      </c>
      <c r="R110" s="1">
        <v>12</v>
      </c>
      <c r="S110" s="1">
        <v>16</v>
      </c>
      <c r="T110" s="1">
        <v>19</v>
      </c>
      <c r="U110" s="1">
        <v>44</v>
      </c>
      <c r="V110" s="1">
        <v>51</v>
      </c>
      <c r="W110" s="4">
        <f t="shared" si="7"/>
        <v>-7</v>
      </c>
      <c r="X110" s="3"/>
    </row>
    <row r="111" spans="2:24" x14ac:dyDescent="0.2">
      <c r="B111" s="7" t="s">
        <v>206</v>
      </c>
      <c r="C111" s="6" t="s">
        <v>0</v>
      </c>
      <c r="D111" s="5">
        <v>77</v>
      </c>
      <c r="E111" s="1">
        <v>76</v>
      </c>
      <c r="F111" s="1">
        <v>19</v>
      </c>
      <c r="G111" s="1">
        <v>23</v>
      </c>
      <c r="H111" s="1">
        <v>34</v>
      </c>
      <c r="I111" s="1">
        <v>98</v>
      </c>
      <c r="J111" s="1">
        <v>116</v>
      </c>
      <c r="K111" s="4">
        <v>-18</v>
      </c>
      <c r="L111" s="3">
        <v>3</v>
      </c>
      <c r="N111" s="8" t="s">
        <v>16</v>
      </c>
      <c r="O111" s="1" t="s">
        <v>76</v>
      </c>
      <c r="P111" s="36">
        <f>R111*2+S111</f>
        <v>3</v>
      </c>
      <c r="Q111" s="1">
        <f t="shared" si="6"/>
        <v>4</v>
      </c>
      <c r="R111" s="1">
        <v>1</v>
      </c>
      <c r="S111" s="1">
        <v>1</v>
      </c>
      <c r="T111" s="1">
        <v>2</v>
      </c>
      <c r="U111" s="1">
        <v>3</v>
      </c>
      <c r="V111" s="1">
        <v>9</v>
      </c>
      <c r="W111" s="4">
        <f t="shared" si="7"/>
        <v>-6</v>
      </c>
    </row>
    <row r="112" spans="2:24" ht="12.75" customHeight="1" x14ac:dyDescent="0.2">
      <c r="B112" s="8" t="s">
        <v>19</v>
      </c>
      <c r="C112" s="1" t="s">
        <v>6</v>
      </c>
      <c r="D112" s="36">
        <f>F112*2+G112</f>
        <v>0</v>
      </c>
      <c r="E112" s="1">
        <f>F112+G112+H112</f>
        <v>2</v>
      </c>
      <c r="F112" s="1">
        <v>0</v>
      </c>
      <c r="G112" s="1">
        <v>0</v>
      </c>
      <c r="H112" s="1">
        <v>2</v>
      </c>
      <c r="I112" s="1">
        <v>2</v>
      </c>
      <c r="J112" s="1">
        <v>6</v>
      </c>
      <c r="K112" s="1">
        <f>I112-J112</f>
        <v>-4</v>
      </c>
      <c r="N112" s="8" t="s">
        <v>16</v>
      </c>
      <c r="O112" s="1" t="s">
        <v>15</v>
      </c>
      <c r="P112" s="36">
        <f>R112*2+S112</f>
        <v>0</v>
      </c>
      <c r="Q112" s="1">
        <f t="shared" si="6"/>
        <v>2</v>
      </c>
      <c r="R112" s="1">
        <v>0</v>
      </c>
      <c r="S112" s="1">
        <v>0</v>
      </c>
      <c r="T112" s="1">
        <v>2</v>
      </c>
      <c r="U112" s="1">
        <v>1</v>
      </c>
      <c r="V112" s="1">
        <v>5</v>
      </c>
      <c r="W112" s="4">
        <f t="shared" si="7"/>
        <v>-4</v>
      </c>
    </row>
    <row r="113" spans="2:24" x14ac:dyDescent="0.2">
      <c r="B113" s="7" t="s">
        <v>50</v>
      </c>
      <c r="C113" s="6" t="s">
        <v>6</v>
      </c>
      <c r="D113" s="5">
        <v>2</v>
      </c>
      <c r="E113" s="1">
        <v>8</v>
      </c>
      <c r="F113" s="1">
        <v>0</v>
      </c>
      <c r="G113" s="1">
        <v>2</v>
      </c>
      <c r="H113" s="1">
        <v>6</v>
      </c>
      <c r="I113" s="1">
        <v>2</v>
      </c>
      <c r="J113" s="1">
        <v>14</v>
      </c>
      <c r="K113" s="4">
        <v>-12</v>
      </c>
      <c r="L113" s="3"/>
      <c r="N113" s="7" t="s">
        <v>94</v>
      </c>
      <c r="O113" s="1" t="s">
        <v>130</v>
      </c>
      <c r="P113" s="5">
        <v>209</v>
      </c>
      <c r="Q113" s="1">
        <f t="shared" si="6"/>
        <v>176</v>
      </c>
      <c r="R113" s="1">
        <v>76</v>
      </c>
      <c r="S113" s="1">
        <v>47</v>
      </c>
      <c r="T113" s="1">
        <v>53</v>
      </c>
      <c r="U113" s="1">
        <v>207</v>
      </c>
      <c r="V113" s="1">
        <v>183</v>
      </c>
      <c r="W113" s="4">
        <f t="shared" si="7"/>
        <v>24</v>
      </c>
      <c r="X113" s="3"/>
    </row>
    <row r="114" spans="2:24" x14ac:dyDescent="0.2">
      <c r="B114" s="7" t="s">
        <v>200</v>
      </c>
      <c r="C114" s="6" t="s">
        <v>0</v>
      </c>
      <c r="D114" s="5">
        <v>893</v>
      </c>
      <c r="E114" s="1">
        <v>708</v>
      </c>
      <c r="F114" s="1">
        <v>270</v>
      </c>
      <c r="G114" s="1">
        <v>215</v>
      </c>
      <c r="H114" s="1">
        <v>223</v>
      </c>
      <c r="I114" s="1">
        <v>897</v>
      </c>
      <c r="J114" s="1">
        <v>797</v>
      </c>
      <c r="K114" s="4">
        <v>100</v>
      </c>
      <c r="L114" s="3"/>
      <c r="N114" s="7" t="s">
        <v>94</v>
      </c>
      <c r="O114" s="1" t="s">
        <v>146</v>
      </c>
      <c r="P114" s="5">
        <v>35</v>
      </c>
      <c r="Q114" s="1">
        <f t="shared" si="6"/>
        <v>44</v>
      </c>
      <c r="R114" s="1">
        <v>12</v>
      </c>
      <c r="S114" s="1">
        <v>11</v>
      </c>
      <c r="T114" s="1">
        <v>21</v>
      </c>
      <c r="U114" s="1">
        <v>44</v>
      </c>
      <c r="V114" s="1">
        <v>77</v>
      </c>
      <c r="W114" s="4">
        <f t="shared" si="7"/>
        <v>-33</v>
      </c>
      <c r="X114" s="3"/>
    </row>
    <row r="115" spans="2:24" ht="12.75" customHeight="1" x14ac:dyDescent="0.2">
      <c r="B115" s="8" t="s">
        <v>23</v>
      </c>
      <c r="C115" s="1" t="s">
        <v>15</v>
      </c>
      <c r="D115" s="36">
        <f>F115*2+G115</f>
        <v>0</v>
      </c>
      <c r="E115" s="1">
        <f>F115+G115+H115</f>
        <v>2</v>
      </c>
      <c r="F115" s="1">
        <v>0</v>
      </c>
      <c r="G115" s="1">
        <v>0</v>
      </c>
      <c r="H115" s="1">
        <v>2</v>
      </c>
      <c r="I115" s="1">
        <v>1</v>
      </c>
      <c r="J115" s="1">
        <v>3</v>
      </c>
      <c r="K115" s="1">
        <f>I115-J115</f>
        <v>-2</v>
      </c>
      <c r="N115" s="7" t="s">
        <v>94</v>
      </c>
      <c r="O115" s="1" t="s">
        <v>35</v>
      </c>
      <c r="P115" s="5">
        <v>5</v>
      </c>
      <c r="Q115" s="1">
        <f t="shared" si="6"/>
        <v>9</v>
      </c>
      <c r="R115" s="1">
        <v>2</v>
      </c>
      <c r="S115" s="1">
        <v>1</v>
      </c>
      <c r="T115" s="1">
        <v>6</v>
      </c>
      <c r="U115" s="1">
        <v>3</v>
      </c>
      <c r="V115" s="1">
        <v>13</v>
      </c>
      <c r="W115" s="4">
        <f t="shared" si="7"/>
        <v>-10</v>
      </c>
      <c r="X115" s="3"/>
    </row>
    <row r="116" spans="2:24" x14ac:dyDescent="0.2">
      <c r="B116" s="7" t="s">
        <v>133</v>
      </c>
      <c r="C116" s="6" t="s">
        <v>87</v>
      </c>
      <c r="D116" s="5">
        <v>13</v>
      </c>
      <c r="E116" s="1">
        <v>14</v>
      </c>
      <c r="F116" s="1">
        <v>4</v>
      </c>
      <c r="G116" s="1">
        <v>5</v>
      </c>
      <c r="H116" s="1">
        <v>5</v>
      </c>
      <c r="I116" s="1">
        <v>16</v>
      </c>
      <c r="J116" s="1">
        <v>24</v>
      </c>
      <c r="K116" s="4">
        <v>-8</v>
      </c>
      <c r="L116" s="3"/>
      <c r="N116" s="7" t="s">
        <v>142</v>
      </c>
      <c r="O116" s="6" t="s">
        <v>0</v>
      </c>
      <c r="P116" s="5">
        <v>2079</v>
      </c>
      <c r="Q116" s="1">
        <f t="shared" si="6"/>
        <v>1428</v>
      </c>
      <c r="R116" s="1">
        <v>644</v>
      </c>
      <c r="S116" s="1">
        <v>397</v>
      </c>
      <c r="T116" s="1">
        <v>387</v>
      </c>
      <c r="U116" s="1">
        <v>2092</v>
      </c>
      <c r="V116" s="1">
        <v>1534</v>
      </c>
      <c r="W116" s="4">
        <f t="shared" si="7"/>
        <v>558</v>
      </c>
      <c r="X116" s="3"/>
    </row>
    <row r="117" spans="2:24" x14ac:dyDescent="0.2">
      <c r="B117" s="8" t="s">
        <v>39</v>
      </c>
      <c r="C117" s="1" t="s">
        <v>87</v>
      </c>
      <c r="D117" s="5">
        <v>2046</v>
      </c>
      <c r="E117" s="1">
        <v>1605</v>
      </c>
      <c r="F117" s="1">
        <v>613</v>
      </c>
      <c r="G117" s="1">
        <v>588</v>
      </c>
      <c r="H117" s="1">
        <v>404</v>
      </c>
      <c r="I117" s="1">
        <v>1899</v>
      </c>
      <c r="J117" s="1">
        <v>1439</v>
      </c>
      <c r="K117" s="4">
        <v>460</v>
      </c>
      <c r="L117" s="3"/>
      <c r="N117" s="8" t="s">
        <v>139</v>
      </c>
      <c r="O117" s="1" t="s">
        <v>35</v>
      </c>
      <c r="P117" s="5">
        <v>556</v>
      </c>
      <c r="Q117" s="1">
        <f t="shared" si="6"/>
        <v>460</v>
      </c>
      <c r="R117" s="1">
        <v>153</v>
      </c>
      <c r="S117" s="1">
        <v>109</v>
      </c>
      <c r="T117" s="1">
        <v>198</v>
      </c>
      <c r="U117" s="1">
        <v>571</v>
      </c>
      <c r="V117" s="1">
        <v>653</v>
      </c>
      <c r="W117" s="4">
        <f t="shared" si="7"/>
        <v>-82</v>
      </c>
      <c r="X117" s="3"/>
    </row>
    <row r="118" spans="2:24" ht="12.75" customHeight="1" x14ac:dyDescent="0.2">
      <c r="B118" s="8" t="s">
        <v>39</v>
      </c>
      <c r="C118" s="1" t="s">
        <v>87</v>
      </c>
      <c r="D118" s="36">
        <f>F118*2+G118</f>
        <v>94</v>
      </c>
      <c r="E118" s="1">
        <f>F118+G118+H118</f>
        <v>78</v>
      </c>
      <c r="F118" s="1">
        <v>34</v>
      </c>
      <c r="G118" s="1">
        <v>26</v>
      </c>
      <c r="H118" s="1">
        <v>18</v>
      </c>
      <c r="I118" s="1">
        <v>108</v>
      </c>
      <c r="J118" s="1">
        <v>78</v>
      </c>
      <c r="K118" s="1">
        <f>I118-J118</f>
        <v>30</v>
      </c>
      <c r="N118" s="8" t="s">
        <v>29</v>
      </c>
      <c r="O118" s="1" t="s">
        <v>15</v>
      </c>
      <c r="P118" s="36">
        <f>R118*2+S118</f>
        <v>1</v>
      </c>
      <c r="Q118" s="1">
        <f t="shared" si="6"/>
        <v>2</v>
      </c>
      <c r="R118" s="1">
        <v>0</v>
      </c>
      <c r="S118" s="1">
        <v>1</v>
      </c>
      <c r="T118" s="1">
        <v>1</v>
      </c>
      <c r="U118" s="1">
        <v>1</v>
      </c>
      <c r="V118" s="1">
        <v>6</v>
      </c>
      <c r="W118" s="4">
        <f t="shared" si="7"/>
        <v>-5</v>
      </c>
    </row>
    <row r="119" spans="2:24" ht="12.75" customHeight="1" x14ac:dyDescent="0.2">
      <c r="B119" s="8" t="s">
        <v>39</v>
      </c>
      <c r="C119" s="1" t="s">
        <v>15</v>
      </c>
      <c r="D119" s="36">
        <f>F119*2+G119</f>
        <v>1</v>
      </c>
      <c r="E119" s="1">
        <f>F119+G119+H119</f>
        <v>2</v>
      </c>
      <c r="F119" s="1">
        <v>0</v>
      </c>
      <c r="G119" s="1">
        <v>1</v>
      </c>
      <c r="H119" s="1">
        <v>1</v>
      </c>
      <c r="I119" s="1">
        <v>3</v>
      </c>
      <c r="J119" s="1">
        <v>5</v>
      </c>
      <c r="K119" s="1">
        <f>I119-J119</f>
        <v>-2</v>
      </c>
      <c r="N119" s="7" t="s">
        <v>135</v>
      </c>
      <c r="O119" s="1" t="s">
        <v>41</v>
      </c>
      <c r="P119" s="5">
        <v>423</v>
      </c>
      <c r="Q119" s="1">
        <f t="shared" si="6"/>
        <v>461</v>
      </c>
      <c r="R119" s="1">
        <v>124</v>
      </c>
      <c r="S119" s="1">
        <v>125</v>
      </c>
      <c r="T119" s="1">
        <v>212</v>
      </c>
      <c r="U119" s="1">
        <v>542</v>
      </c>
      <c r="V119" s="1">
        <v>739</v>
      </c>
      <c r="W119" s="4">
        <f t="shared" si="7"/>
        <v>-197</v>
      </c>
      <c r="X119" s="3"/>
    </row>
    <row r="120" spans="2:24" x14ac:dyDescent="0.2">
      <c r="B120" s="7" t="s">
        <v>39</v>
      </c>
      <c r="C120" s="6" t="s">
        <v>0</v>
      </c>
      <c r="D120" s="5">
        <v>80</v>
      </c>
      <c r="E120" s="1">
        <v>91</v>
      </c>
      <c r="F120" s="1">
        <v>25</v>
      </c>
      <c r="G120" s="1">
        <v>30</v>
      </c>
      <c r="H120" s="1">
        <v>36</v>
      </c>
      <c r="I120" s="1">
        <v>89</v>
      </c>
      <c r="J120" s="1">
        <v>106</v>
      </c>
      <c r="K120" s="4">
        <v>-17</v>
      </c>
      <c r="L120" s="3"/>
      <c r="N120" s="8" t="s">
        <v>26</v>
      </c>
      <c r="O120" s="1" t="s">
        <v>15</v>
      </c>
      <c r="P120" s="36">
        <f>R120*2+S120</f>
        <v>1</v>
      </c>
      <c r="Q120" s="1">
        <f t="shared" si="6"/>
        <v>4</v>
      </c>
      <c r="R120" s="1">
        <v>0</v>
      </c>
      <c r="S120" s="1">
        <v>1</v>
      </c>
      <c r="T120" s="1">
        <v>3</v>
      </c>
      <c r="U120" s="1">
        <v>6</v>
      </c>
      <c r="V120" s="1">
        <v>16</v>
      </c>
      <c r="W120" s="4">
        <f t="shared" si="7"/>
        <v>-10</v>
      </c>
    </row>
    <row r="121" spans="2:24" x14ac:dyDescent="0.2">
      <c r="B121" s="8" t="s">
        <v>183</v>
      </c>
      <c r="C121" s="1" t="s">
        <v>21</v>
      </c>
      <c r="D121" s="5">
        <v>35</v>
      </c>
      <c r="E121" s="1">
        <v>38</v>
      </c>
      <c r="F121" s="1">
        <v>9</v>
      </c>
      <c r="G121" s="1">
        <v>8</v>
      </c>
      <c r="H121" s="1">
        <v>21</v>
      </c>
      <c r="I121" s="1">
        <v>37</v>
      </c>
      <c r="J121" s="1">
        <v>67</v>
      </c>
      <c r="K121" s="4">
        <v>-30</v>
      </c>
      <c r="L121" s="3"/>
      <c r="N121" s="7" t="s">
        <v>129</v>
      </c>
      <c r="O121" s="6" t="s">
        <v>48</v>
      </c>
      <c r="P121" s="5">
        <v>21</v>
      </c>
      <c r="Q121" s="1">
        <f t="shared" si="6"/>
        <v>29</v>
      </c>
      <c r="R121" s="1">
        <v>6</v>
      </c>
      <c r="S121" s="1">
        <v>9</v>
      </c>
      <c r="T121" s="1">
        <v>14</v>
      </c>
      <c r="U121" s="1">
        <v>25</v>
      </c>
      <c r="V121" s="1">
        <v>48</v>
      </c>
      <c r="W121" s="4">
        <f t="shared" si="7"/>
        <v>-23</v>
      </c>
      <c r="X121" s="3"/>
    </row>
    <row r="122" spans="2:24" x14ac:dyDescent="0.2">
      <c r="B122" s="7" t="s">
        <v>181</v>
      </c>
      <c r="C122" s="1" t="s">
        <v>64</v>
      </c>
      <c r="D122" s="5">
        <v>33</v>
      </c>
      <c r="E122" s="1">
        <v>61</v>
      </c>
      <c r="F122" s="1">
        <v>14</v>
      </c>
      <c r="G122" s="1">
        <v>5</v>
      </c>
      <c r="H122" s="1">
        <v>42</v>
      </c>
      <c r="I122" s="1">
        <v>41</v>
      </c>
      <c r="J122" s="1">
        <v>111</v>
      </c>
      <c r="K122" s="4">
        <v>-70</v>
      </c>
      <c r="L122" s="3"/>
      <c r="N122" s="7" t="s">
        <v>127</v>
      </c>
      <c r="O122" s="1" t="s">
        <v>35</v>
      </c>
      <c r="P122" s="5">
        <v>31</v>
      </c>
      <c r="Q122" s="1">
        <f t="shared" si="6"/>
        <v>31</v>
      </c>
      <c r="R122" s="1">
        <v>8</v>
      </c>
      <c r="S122" s="1">
        <v>15</v>
      </c>
      <c r="T122" s="1">
        <v>8</v>
      </c>
      <c r="U122" s="1">
        <v>30</v>
      </c>
      <c r="V122" s="1">
        <v>28</v>
      </c>
      <c r="W122" s="4">
        <f t="shared" si="7"/>
        <v>2</v>
      </c>
      <c r="X122" s="3"/>
    </row>
    <row r="123" spans="2:24" x14ac:dyDescent="0.2">
      <c r="B123" s="7" t="s">
        <v>147</v>
      </c>
      <c r="C123" s="1" t="s">
        <v>18</v>
      </c>
      <c r="D123" s="5">
        <v>19</v>
      </c>
      <c r="E123" s="1">
        <v>25</v>
      </c>
      <c r="F123" s="1">
        <v>6</v>
      </c>
      <c r="G123" s="1">
        <v>6</v>
      </c>
      <c r="H123" s="1">
        <v>13</v>
      </c>
      <c r="I123" s="1">
        <v>23</v>
      </c>
      <c r="J123" s="1">
        <v>38</v>
      </c>
      <c r="K123" s="4">
        <v>-15</v>
      </c>
      <c r="L123" s="3"/>
      <c r="N123" s="7" t="s">
        <v>125</v>
      </c>
      <c r="O123" s="6" t="s">
        <v>0</v>
      </c>
      <c r="P123" s="5">
        <v>863</v>
      </c>
      <c r="Q123" s="1">
        <f t="shared" si="6"/>
        <v>692</v>
      </c>
      <c r="R123" s="1">
        <v>250</v>
      </c>
      <c r="S123" s="1">
        <v>182</v>
      </c>
      <c r="T123" s="1">
        <v>260</v>
      </c>
      <c r="U123" s="1">
        <v>872</v>
      </c>
      <c r="V123" s="1">
        <v>926</v>
      </c>
      <c r="W123" s="4">
        <f t="shared" si="7"/>
        <v>-54</v>
      </c>
      <c r="X123" s="3"/>
    </row>
    <row r="124" spans="2:24" x14ac:dyDescent="0.2">
      <c r="B124" s="7" t="s">
        <v>123</v>
      </c>
      <c r="C124" s="6" t="s">
        <v>25</v>
      </c>
      <c r="D124" s="5">
        <v>9</v>
      </c>
      <c r="E124" s="1">
        <v>9</v>
      </c>
      <c r="F124" s="1">
        <v>4</v>
      </c>
      <c r="G124" s="1">
        <v>1</v>
      </c>
      <c r="H124" s="1">
        <v>4</v>
      </c>
      <c r="I124" s="1">
        <v>11</v>
      </c>
      <c r="J124" s="1">
        <v>11</v>
      </c>
      <c r="K124" s="4">
        <v>0</v>
      </c>
      <c r="L124" s="3"/>
      <c r="N124" s="7" t="s">
        <v>122</v>
      </c>
      <c r="O124" s="6" t="s">
        <v>0</v>
      </c>
      <c r="P124" s="5">
        <v>898</v>
      </c>
      <c r="Q124" s="1">
        <f t="shared" si="6"/>
        <v>781</v>
      </c>
      <c r="R124" s="1">
        <v>258</v>
      </c>
      <c r="S124" s="1">
        <v>249</v>
      </c>
      <c r="T124" s="1">
        <v>274</v>
      </c>
      <c r="U124" s="1">
        <v>948</v>
      </c>
      <c r="V124" s="1">
        <v>955</v>
      </c>
      <c r="W124" s="4">
        <f t="shared" si="7"/>
        <v>-7</v>
      </c>
      <c r="X124" s="3">
        <v>4</v>
      </c>
    </row>
    <row r="125" spans="2:24" x14ac:dyDescent="0.2">
      <c r="B125" s="7" t="s">
        <v>185</v>
      </c>
      <c r="C125" s="1" t="s">
        <v>15</v>
      </c>
      <c r="D125" s="5">
        <v>189</v>
      </c>
      <c r="E125" s="1">
        <v>198</v>
      </c>
      <c r="F125" s="1">
        <v>60</v>
      </c>
      <c r="G125" s="1">
        <v>60</v>
      </c>
      <c r="H125" s="1">
        <v>78</v>
      </c>
      <c r="I125" s="1">
        <v>199</v>
      </c>
      <c r="J125" s="1">
        <v>234</v>
      </c>
      <c r="K125" s="4">
        <v>-35</v>
      </c>
      <c r="L125" s="3"/>
      <c r="N125" s="7" t="s">
        <v>110</v>
      </c>
      <c r="O125" s="6" t="s">
        <v>99</v>
      </c>
      <c r="P125" s="5">
        <v>7</v>
      </c>
      <c r="Q125" s="1">
        <f t="shared" si="6"/>
        <v>9</v>
      </c>
      <c r="R125" s="1">
        <v>2</v>
      </c>
      <c r="S125" s="1">
        <v>3</v>
      </c>
      <c r="T125" s="1">
        <v>4</v>
      </c>
      <c r="U125" s="1">
        <v>5</v>
      </c>
      <c r="V125" s="1">
        <v>10</v>
      </c>
      <c r="W125" s="4">
        <f t="shared" si="7"/>
        <v>-5</v>
      </c>
      <c r="X125" s="3"/>
    </row>
    <row r="126" spans="2:24" x14ac:dyDescent="0.2">
      <c r="B126" s="7" t="s">
        <v>103</v>
      </c>
      <c r="C126" s="1" t="s">
        <v>0</v>
      </c>
      <c r="D126" s="5">
        <v>6</v>
      </c>
      <c r="E126" s="1">
        <v>9</v>
      </c>
      <c r="F126" s="1">
        <v>1</v>
      </c>
      <c r="G126" s="1">
        <v>4</v>
      </c>
      <c r="H126" s="1">
        <v>4</v>
      </c>
      <c r="I126" s="1">
        <v>7</v>
      </c>
      <c r="J126" s="1">
        <v>13</v>
      </c>
      <c r="K126" s="4">
        <v>-6</v>
      </c>
      <c r="L126" s="3"/>
      <c r="N126" s="8" t="s">
        <v>118</v>
      </c>
      <c r="O126" s="1" t="s">
        <v>6</v>
      </c>
      <c r="P126" s="36">
        <f>R126*2+S126</f>
        <v>8</v>
      </c>
      <c r="Q126" s="1">
        <f t="shared" si="6"/>
        <v>13</v>
      </c>
      <c r="R126" s="1">
        <v>3</v>
      </c>
      <c r="S126" s="1">
        <v>2</v>
      </c>
      <c r="T126" s="1">
        <v>8</v>
      </c>
      <c r="U126" s="1">
        <v>12</v>
      </c>
      <c r="V126" s="1">
        <v>22</v>
      </c>
      <c r="W126" s="4">
        <f t="shared" si="7"/>
        <v>-10</v>
      </c>
    </row>
    <row r="127" spans="2:24" x14ac:dyDescent="0.2">
      <c r="B127" s="7" t="s">
        <v>180</v>
      </c>
      <c r="C127" s="6" t="s">
        <v>87</v>
      </c>
      <c r="D127" s="5">
        <v>560</v>
      </c>
      <c r="E127" s="1">
        <v>451</v>
      </c>
      <c r="F127" s="1">
        <v>147</v>
      </c>
      <c r="G127" s="1">
        <v>127</v>
      </c>
      <c r="H127" s="1">
        <v>177</v>
      </c>
      <c r="I127" s="1">
        <v>528</v>
      </c>
      <c r="J127" s="1">
        <v>631</v>
      </c>
      <c r="K127" s="4">
        <v>-103</v>
      </c>
      <c r="L127" s="3"/>
      <c r="N127" s="7" t="s">
        <v>115</v>
      </c>
      <c r="O127" s="1" t="s">
        <v>0</v>
      </c>
      <c r="P127" s="5">
        <v>284</v>
      </c>
      <c r="Q127" s="1">
        <f t="shared" si="6"/>
        <v>241</v>
      </c>
      <c r="R127" s="1">
        <v>80</v>
      </c>
      <c r="S127" s="1">
        <v>81</v>
      </c>
      <c r="T127" s="1">
        <v>80</v>
      </c>
      <c r="U127" s="1">
        <v>278</v>
      </c>
      <c r="V127" s="1">
        <v>295</v>
      </c>
      <c r="W127" s="4">
        <f t="shared" si="7"/>
        <v>-17</v>
      </c>
      <c r="X127" s="3"/>
    </row>
    <row r="128" spans="2:24" x14ac:dyDescent="0.2">
      <c r="B128" s="7" t="s">
        <v>178</v>
      </c>
      <c r="C128" s="1" t="s">
        <v>18</v>
      </c>
      <c r="D128" s="5">
        <v>32</v>
      </c>
      <c r="E128" s="1">
        <v>38</v>
      </c>
      <c r="F128" s="1">
        <v>13</v>
      </c>
      <c r="G128" s="1">
        <v>6</v>
      </c>
      <c r="H128" s="1">
        <v>19</v>
      </c>
      <c r="I128" s="1">
        <v>42</v>
      </c>
      <c r="J128" s="1">
        <v>50</v>
      </c>
      <c r="K128" s="4">
        <v>-8</v>
      </c>
      <c r="L128" s="3"/>
      <c r="N128" s="7" t="s">
        <v>112</v>
      </c>
      <c r="O128" s="1" t="s">
        <v>41</v>
      </c>
      <c r="P128" s="5">
        <v>248</v>
      </c>
      <c r="Q128" s="1">
        <f t="shared" si="6"/>
        <v>259</v>
      </c>
      <c r="R128" s="1">
        <v>82</v>
      </c>
      <c r="S128" s="1">
        <v>70</v>
      </c>
      <c r="T128" s="1">
        <v>107</v>
      </c>
      <c r="U128" s="1">
        <v>292</v>
      </c>
      <c r="V128" s="1">
        <v>327</v>
      </c>
      <c r="W128" s="4">
        <f t="shared" si="7"/>
        <v>-35</v>
      </c>
      <c r="X128" s="3"/>
    </row>
    <row r="129" spans="2:24" ht="12.75" customHeight="1" x14ac:dyDescent="0.2">
      <c r="B129" s="8" t="s">
        <v>361</v>
      </c>
      <c r="C129" s="1" t="s">
        <v>18</v>
      </c>
      <c r="D129" s="36">
        <f>F129*2+G129</f>
        <v>0</v>
      </c>
      <c r="E129" s="1">
        <f>F129+G129+H129</f>
        <v>2</v>
      </c>
      <c r="F129" s="1">
        <v>0</v>
      </c>
      <c r="G129" s="1">
        <v>0</v>
      </c>
      <c r="H129" s="1">
        <v>2</v>
      </c>
      <c r="I129" s="1">
        <v>2</v>
      </c>
      <c r="J129" s="1">
        <v>4</v>
      </c>
      <c r="K129" s="1">
        <f>I129-J129</f>
        <v>-2</v>
      </c>
      <c r="N129" s="8" t="s">
        <v>109</v>
      </c>
      <c r="O129" s="1" t="s">
        <v>13</v>
      </c>
      <c r="P129" s="36">
        <v>89</v>
      </c>
      <c r="Q129" s="1">
        <f t="shared" si="6"/>
        <v>108</v>
      </c>
      <c r="R129" s="1">
        <v>31</v>
      </c>
      <c r="S129" s="1">
        <v>27</v>
      </c>
      <c r="T129" s="1">
        <v>50</v>
      </c>
      <c r="U129" s="1">
        <v>107</v>
      </c>
      <c r="V129" s="1">
        <v>145</v>
      </c>
      <c r="W129" s="4">
        <f t="shared" si="7"/>
        <v>-38</v>
      </c>
    </row>
    <row r="130" spans="2:24" x14ac:dyDescent="0.2">
      <c r="B130" s="7" t="s">
        <v>175</v>
      </c>
      <c r="C130" s="6" t="s">
        <v>35</v>
      </c>
      <c r="D130" s="5">
        <v>103</v>
      </c>
      <c r="E130" s="1">
        <v>99</v>
      </c>
      <c r="F130" s="1">
        <v>38</v>
      </c>
      <c r="G130" s="1">
        <v>22</v>
      </c>
      <c r="H130" s="1">
        <v>39</v>
      </c>
      <c r="I130" s="1">
        <v>122</v>
      </c>
      <c r="J130" s="1">
        <v>126</v>
      </c>
      <c r="K130" s="4">
        <v>-4</v>
      </c>
      <c r="L130" s="3"/>
      <c r="N130" s="8" t="s">
        <v>88</v>
      </c>
      <c r="O130" s="1" t="s">
        <v>9</v>
      </c>
      <c r="P130" s="36">
        <f>R130*2+S130</f>
        <v>4</v>
      </c>
      <c r="Q130" s="1">
        <f t="shared" si="6"/>
        <v>4</v>
      </c>
      <c r="R130" s="1">
        <v>1</v>
      </c>
      <c r="S130" s="1">
        <v>2</v>
      </c>
      <c r="T130" s="1">
        <v>1</v>
      </c>
      <c r="U130" s="1">
        <v>4</v>
      </c>
      <c r="V130" s="1">
        <v>4</v>
      </c>
      <c r="W130" s="4">
        <f t="shared" si="7"/>
        <v>0</v>
      </c>
    </row>
    <row r="131" spans="2:24" ht="12.75" customHeight="1" x14ac:dyDescent="0.2">
      <c r="B131" s="8" t="s">
        <v>175</v>
      </c>
      <c r="C131" s="1" t="s">
        <v>35</v>
      </c>
      <c r="D131" s="36">
        <f>F131*2+G131</f>
        <v>1</v>
      </c>
      <c r="E131" s="1">
        <f>F131+G131+H131</f>
        <v>2</v>
      </c>
      <c r="F131" s="1">
        <v>0</v>
      </c>
      <c r="G131" s="1">
        <v>1</v>
      </c>
      <c r="H131" s="1">
        <v>1</v>
      </c>
      <c r="I131" s="1">
        <v>3</v>
      </c>
      <c r="J131" s="1">
        <v>4</v>
      </c>
      <c r="K131" s="1">
        <f>I131-J131</f>
        <v>-1</v>
      </c>
      <c r="N131" s="7" t="s">
        <v>105</v>
      </c>
      <c r="O131" s="1" t="s">
        <v>76</v>
      </c>
      <c r="P131" s="5">
        <v>77</v>
      </c>
      <c r="Q131" s="1">
        <f t="shared" si="6"/>
        <v>98</v>
      </c>
      <c r="R131" s="1">
        <v>21</v>
      </c>
      <c r="S131" s="1">
        <v>33</v>
      </c>
      <c r="T131" s="1">
        <v>44</v>
      </c>
      <c r="U131" s="1">
        <v>69</v>
      </c>
      <c r="V131" s="1">
        <v>129</v>
      </c>
      <c r="W131" s="4">
        <f t="shared" si="7"/>
        <v>-60</v>
      </c>
      <c r="X131" s="3"/>
    </row>
    <row r="132" spans="2:24" x14ac:dyDescent="0.2">
      <c r="B132" s="8" t="s">
        <v>36</v>
      </c>
      <c r="C132" s="1" t="s">
        <v>35</v>
      </c>
      <c r="D132" s="5">
        <v>1</v>
      </c>
      <c r="E132" s="1">
        <v>2</v>
      </c>
      <c r="F132" s="1">
        <v>0</v>
      </c>
      <c r="G132" s="1">
        <v>1</v>
      </c>
      <c r="H132" s="1">
        <v>1</v>
      </c>
      <c r="I132" s="1">
        <v>1</v>
      </c>
      <c r="J132" s="1">
        <v>4</v>
      </c>
      <c r="K132" s="4">
        <v>-3</v>
      </c>
      <c r="L132" s="3"/>
      <c r="N132" s="7" t="s">
        <v>102</v>
      </c>
      <c r="O132" s="1" t="s">
        <v>48</v>
      </c>
      <c r="P132" s="5">
        <v>42</v>
      </c>
      <c r="Q132" s="1">
        <f t="shared" si="6"/>
        <v>67</v>
      </c>
      <c r="R132" s="1">
        <v>13</v>
      </c>
      <c r="S132" s="1">
        <v>15</v>
      </c>
      <c r="T132" s="1">
        <v>39</v>
      </c>
      <c r="U132" s="1">
        <v>70</v>
      </c>
      <c r="V132" s="1">
        <v>131</v>
      </c>
      <c r="W132" s="4">
        <f t="shared" si="7"/>
        <v>-61</v>
      </c>
      <c r="X132" s="3"/>
    </row>
    <row r="133" spans="2:24" ht="12.75" customHeight="1" x14ac:dyDescent="0.2">
      <c r="B133" s="8" t="s">
        <v>11</v>
      </c>
      <c r="C133" s="1" t="s">
        <v>9</v>
      </c>
      <c r="D133" s="36">
        <f>F133*2+G133</f>
        <v>0</v>
      </c>
      <c r="E133" s="1">
        <f>F133+G133+H133</f>
        <v>2</v>
      </c>
      <c r="F133" s="1">
        <v>0</v>
      </c>
      <c r="G133" s="1">
        <v>0</v>
      </c>
      <c r="H133" s="1">
        <v>2</v>
      </c>
      <c r="I133" s="1">
        <v>0</v>
      </c>
      <c r="J133" s="1">
        <v>4</v>
      </c>
      <c r="K133" s="1">
        <f>I133-J133</f>
        <v>-4</v>
      </c>
      <c r="N133" s="7" t="s">
        <v>98</v>
      </c>
      <c r="O133" s="1" t="s">
        <v>70</v>
      </c>
      <c r="P133" s="5">
        <v>86</v>
      </c>
      <c r="Q133" s="1">
        <f t="shared" si="6"/>
        <v>124</v>
      </c>
      <c r="R133" s="1">
        <v>22</v>
      </c>
      <c r="S133" s="1">
        <v>38</v>
      </c>
      <c r="T133" s="1">
        <v>64</v>
      </c>
      <c r="U133" s="1">
        <v>107</v>
      </c>
      <c r="V133" s="1">
        <v>210</v>
      </c>
      <c r="W133" s="4">
        <f t="shared" si="7"/>
        <v>-103</v>
      </c>
      <c r="X133" s="3"/>
    </row>
    <row r="134" spans="2:24" x14ac:dyDescent="0.2">
      <c r="B134" s="7" t="s">
        <v>170</v>
      </c>
      <c r="C134" s="1" t="s">
        <v>70</v>
      </c>
      <c r="D134" s="5">
        <v>23</v>
      </c>
      <c r="E134" s="1">
        <v>25</v>
      </c>
      <c r="F134" s="1">
        <v>8</v>
      </c>
      <c r="G134" s="1">
        <v>7</v>
      </c>
      <c r="H134" s="1">
        <v>10</v>
      </c>
      <c r="I134" s="1">
        <v>24</v>
      </c>
      <c r="J134" s="1">
        <v>35</v>
      </c>
      <c r="K134" s="4">
        <v>-11</v>
      </c>
      <c r="L134" s="3"/>
      <c r="N134" s="7" t="s">
        <v>96</v>
      </c>
      <c r="O134" s="6" t="s">
        <v>0</v>
      </c>
      <c r="P134" s="5">
        <v>10</v>
      </c>
      <c r="Q134" s="1">
        <f t="shared" ref="Q134:Q162" si="8">R134+S134+T134</f>
        <v>10</v>
      </c>
      <c r="R134" s="1">
        <v>4</v>
      </c>
      <c r="S134" s="1">
        <v>2</v>
      </c>
      <c r="T134" s="1">
        <v>4</v>
      </c>
      <c r="U134" s="1">
        <v>13</v>
      </c>
      <c r="V134" s="1">
        <v>22</v>
      </c>
      <c r="W134" s="4">
        <f t="shared" ref="W134:W162" si="9">U134-V134</f>
        <v>-9</v>
      </c>
      <c r="X134" s="3"/>
    </row>
    <row r="135" spans="2:24" x14ac:dyDescent="0.2">
      <c r="B135" s="8" t="s">
        <v>367</v>
      </c>
      <c r="C135" s="1" t="s">
        <v>70</v>
      </c>
      <c r="D135" s="36">
        <f>F135*2+G135</f>
        <v>5</v>
      </c>
      <c r="E135" s="1">
        <f>F135+G135+H135</f>
        <v>5</v>
      </c>
      <c r="F135" s="1">
        <v>2</v>
      </c>
      <c r="G135" s="1">
        <v>1</v>
      </c>
      <c r="H135" s="1">
        <v>2</v>
      </c>
      <c r="I135" s="1">
        <v>8</v>
      </c>
      <c r="J135" s="1">
        <v>10</v>
      </c>
      <c r="K135" s="1">
        <f>I135-J135</f>
        <v>-2</v>
      </c>
      <c r="N135" s="7" t="s">
        <v>93</v>
      </c>
      <c r="O135" s="1" t="s">
        <v>0</v>
      </c>
      <c r="P135" s="5">
        <v>343</v>
      </c>
      <c r="Q135" s="1">
        <f t="shared" si="8"/>
        <v>238</v>
      </c>
      <c r="R135" s="1">
        <v>103</v>
      </c>
      <c r="S135" s="1">
        <v>55</v>
      </c>
      <c r="T135" s="1">
        <v>80</v>
      </c>
      <c r="U135" s="1">
        <v>323</v>
      </c>
      <c r="V135" s="1">
        <v>279</v>
      </c>
      <c r="W135" s="4">
        <f t="shared" si="9"/>
        <v>44</v>
      </c>
      <c r="X135" s="3"/>
    </row>
    <row r="136" spans="2:24" x14ac:dyDescent="0.2">
      <c r="B136" s="8" t="s">
        <v>153</v>
      </c>
      <c r="C136" s="1" t="s">
        <v>15</v>
      </c>
      <c r="D136" s="36">
        <f>F136*2+G136</f>
        <v>22</v>
      </c>
      <c r="E136" s="1">
        <f>F136+G136+H136</f>
        <v>24</v>
      </c>
      <c r="F136" s="1">
        <v>7</v>
      </c>
      <c r="G136" s="1">
        <v>8</v>
      </c>
      <c r="H136" s="1">
        <v>9</v>
      </c>
      <c r="I136" s="1">
        <v>31</v>
      </c>
      <c r="J136" s="1">
        <v>39</v>
      </c>
      <c r="K136" s="1">
        <f>I136-J136</f>
        <v>-8</v>
      </c>
      <c r="N136" s="8" t="s">
        <v>90</v>
      </c>
      <c r="O136" s="1" t="s">
        <v>0</v>
      </c>
      <c r="P136" s="5">
        <v>35</v>
      </c>
      <c r="Q136" s="1">
        <f t="shared" si="8"/>
        <v>35</v>
      </c>
      <c r="R136" s="1">
        <v>10</v>
      </c>
      <c r="S136" s="1">
        <v>15</v>
      </c>
      <c r="T136" s="1">
        <v>10</v>
      </c>
      <c r="U136" s="1">
        <v>27</v>
      </c>
      <c r="V136" s="1">
        <v>31</v>
      </c>
      <c r="W136" s="4">
        <f t="shared" si="9"/>
        <v>-4</v>
      </c>
      <c r="X136" s="3"/>
    </row>
    <row r="137" spans="2:24" ht="12.75" customHeight="1" x14ac:dyDescent="0.2">
      <c r="B137" s="7" t="s">
        <v>166</v>
      </c>
      <c r="C137" s="6" t="s">
        <v>146</v>
      </c>
      <c r="D137" s="5">
        <v>100</v>
      </c>
      <c r="E137" s="1">
        <v>115</v>
      </c>
      <c r="F137" s="1">
        <v>34</v>
      </c>
      <c r="G137" s="1">
        <v>28</v>
      </c>
      <c r="H137" s="1">
        <v>53</v>
      </c>
      <c r="I137" s="1">
        <v>126</v>
      </c>
      <c r="J137" s="1">
        <v>177</v>
      </c>
      <c r="K137" s="4">
        <v>-51</v>
      </c>
      <c r="L137" s="3"/>
      <c r="N137" s="7" t="s">
        <v>83</v>
      </c>
      <c r="O137" s="1" t="s">
        <v>87</v>
      </c>
      <c r="P137" s="5">
        <v>24</v>
      </c>
      <c r="Q137" s="1">
        <f t="shared" si="8"/>
        <v>31</v>
      </c>
      <c r="R137" s="1">
        <v>7</v>
      </c>
      <c r="S137" s="1">
        <v>10</v>
      </c>
      <c r="T137" s="1">
        <v>14</v>
      </c>
      <c r="U137" s="1">
        <v>23</v>
      </c>
      <c r="V137" s="1">
        <v>46</v>
      </c>
      <c r="W137" s="4">
        <f t="shared" si="9"/>
        <v>-23</v>
      </c>
      <c r="X137" s="3"/>
    </row>
    <row r="138" spans="2:24" ht="12.75" customHeight="1" x14ac:dyDescent="0.2">
      <c r="B138" s="7" t="s">
        <v>164</v>
      </c>
      <c r="C138" s="1" t="s">
        <v>70</v>
      </c>
      <c r="D138" s="5">
        <v>57</v>
      </c>
      <c r="E138" s="1">
        <v>97</v>
      </c>
      <c r="F138" s="1">
        <v>13</v>
      </c>
      <c r="G138" s="1">
        <v>31</v>
      </c>
      <c r="H138" s="1">
        <v>53</v>
      </c>
      <c r="I138" s="1">
        <v>60</v>
      </c>
      <c r="J138" s="1">
        <v>156</v>
      </c>
      <c r="K138" s="4">
        <v>-96</v>
      </c>
      <c r="L138" s="3"/>
      <c r="N138" s="8" t="s">
        <v>83</v>
      </c>
      <c r="O138" s="1" t="s">
        <v>0</v>
      </c>
      <c r="P138" s="5">
        <v>2222</v>
      </c>
      <c r="Q138" s="1">
        <f t="shared" si="8"/>
        <v>1499</v>
      </c>
      <c r="R138" s="1">
        <v>668</v>
      </c>
      <c r="S138" s="1">
        <v>436</v>
      </c>
      <c r="T138" s="1">
        <v>395</v>
      </c>
      <c r="U138" s="1">
        <v>2224</v>
      </c>
      <c r="V138" s="1">
        <v>1578</v>
      </c>
      <c r="W138" s="4">
        <f t="shared" si="9"/>
        <v>646</v>
      </c>
      <c r="X138" s="3"/>
    </row>
    <row r="139" spans="2:24" x14ac:dyDescent="0.2">
      <c r="B139" s="8" t="s">
        <v>164</v>
      </c>
      <c r="C139" s="1" t="s">
        <v>70</v>
      </c>
      <c r="D139" s="36">
        <f>F139*2+G139</f>
        <v>18</v>
      </c>
      <c r="E139" s="1">
        <f>F139+G139+H139</f>
        <v>18</v>
      </c>
      <c r="F139" s="1">
        <v>7</v>
      </c>
      <c r="G139" s="1">
        <v>4</v>
      </c>
      <c r="H139" s="1">
        <v>7</v>
      </c>
      <c r="I139" s="1">
        <v>25</v>
      </c>
      <c r="J139" s="1">
        <v>31</v>
      </c>
      <c r="K139" s="1">
        <f>I139-J139</f>
        <v>-6</v>
      </c>
      <c r="N139" s="7" t="s">
        <v>78</v>
      </c>
      <c r="O139" s="1" t="s">
        <v>55</v>
      </c>
      <c r="P139" s="5">
        <v>526</v>
      </c>
      <c r="Q139" s="1">
        <f t="shared" si="8"/>
        <v>519</v>
      </c>
      <c r="R139" s="1">
        <v>152</v>
      </c>
      <c r="S139" s="1">
        <v>166</v>
      </c>
      <c r="T139" s="1">
        <v>201</v>
      </c>
      <c r="U139" s="1">
        <v>615</v>
      </c>
      <c r="V139" s="1">
        <v>741</v>
      </c>
      <c r="W139" s="4">
        <f t="shared" si="9"/>
        <v>-126</v>
      </c>
      <c r="X139" s="3"/>
    </row>
    <row r="140" spans="2:24" ht="12.75" customHeight="1" x14ac:dyDescent="0.2">
      <c r="B140" s="7" t="s">
        <v>161</v>
      </c>
      <c r="C140" s="1" t="s">
        <v>76</v>
      </c>
      <c r="D140" s="5">
        <v>180</v>
      </c>
      <c r="E140" s="1">
        <v>236</v>
      </c>
      <c r="F140" s="1">
        <v>52</v>
      </c>
      <c r="G140" s="1">
        <v>74</v>
      </c>
      <c r="H140" s="1">
        <v>110</v>
      </c>
      <c r="I140" s="1">
        <v>203</v>
      </c>
      <c r="J140" s="1">
        <v>330</v>
      </c>
      <c r="K140" s="4">
        <v>-127</v>
      </c>
      <c r="L140" s="3"/>
      <c r="N140" s="8" t="s">
        <v>78</v>
      </c>
      <c r="O140" s="1" t="s">
        <v>64</v>
      </c>
      <c r="P140" s="36">
        <f>R140*2+S140</f>
        <v>3</v>
      </c>
      <c r="Q140" s="1">
        <f t="shared" si="8"/>
        <v>5</v>
      </c>
      <c r="R140" s="1">
        <v>1</v>
      </c>
      <c r="S140" s="1">
        <v>1</v>
      </c>
      <c r="T140" s="1">
        <v>3</v>
      </c>
      <c r="U140" s="1">
        <v>4</v>
      </c>
      <c r="V140" s="1">
        <v>9</v>
      </c>
      <c r="W140" s="4">
        <f t="shared" si="9"/>
        <v>-5</v>
      </c>
    </row>
    <row r="141" spans="2:24" x14ac:dyDescent="0.2">
      <c r="B141" s="8" t="s">
        <v>161</v>
      </c>
      <c r="C141" s="1" t="s">
        <v>76</v>
      </c>
      <c r="D141" s="36">
        <f>F141*2+G141</f>
        <v>1</v>
      </c>
      <c r="E141" s="1">
        <f>F141+G141+H141</f>
        <v>4</v>
      </c>
      <c r="F141" s="1">
        <v>0</v>
      </c>
      <c r="G141" s="1">
        <v>1</v>
      </c>
      <c r="H141" s="1">
        <v>3</v>
      </c>
      <c r="I141" s="1">
        <v>2</v>
      </c>
      <c r="J141" s="1">
        <v>7</v>
      </c>
      <c r="K141" s="1">
        <f>I141-J141</f>
        <v>-5</v>
      </c>
      <c r="N141" s="7" t="s">
        <v>75</v>
      </c>
      <c r="O141" s="1" t="s">
        <v>0</v>
      </c>
      <c r="P141" s="5">
        <v>64</v>
      </c>
      <c r="Q141" s="1">
        <f t="shared" si="8"/>
        <v>58</v>
      </c>
      <c r="R141" s="1">
        <v>19</v>
      </c>
      <c r="S141" s="1">
        <v>15</v>
      </c>
      <c r="T141" s="1">
        <v>24</v>
      </c>
      <c r="U141" s="1">
        <v>71</v>
      </c>
      <c r="V141" s="1">
        <v>80</v>
      </c>
      <c r="W141" s="4">
        <f t="shared" si="9"/>
        <v>-9</v>
      </c>
      <c r="X141" s="3"/>
    </row>
    <row r="142" spans="2:24" ht="12.75" customHeight="1" x14ac:dyDescent="0.2">
      <c r="B142" s="7" t="s">
        <v>158</v>
      </c>
      <c r="C142" s="1" t="s">
        <v>55</v>
      </c>
      <c r="D142" s="5">
        <v>585</v>
      </c>
      <c r="E142" s="1">
        <v>598</v>
      </c>
      <c r="F142" s="1">
        <v>188</v>
      </c>
      <c r="G142" s="1">
        <v>142</v>
      </c>
      <c r="H142" s="1">
        <v>268</v>
      </c>
      <c r="I142" s="1">
        <v>690</v>
      </c>
      <c r="J142" s="1">
        <v>837</v>
      </c>
      <c r="K142" s="4">
        <v>-147</v>
      </c>
      <c r="L142" s="3"/>
      <c r="N142" s="8" t="s">
        <v>32</v>
      </c>
      <c r="O142" s="1" t="s">
        <v>13</v>
      </c>
      <c r="P142" s="36">
        <f>R142*2+S142</f>
        <v>1</v>
      </c>
      <c r="Q142" s="1">
        <f t="shared" si="8"/>
        <v>4</v>
      </c>
      <c r="R142" s="1">
        <v>0</v>
      </c>
      <c r="S142" s="1">
        <v>1</v>
      </c>
      <c r="T142" s="1">
        <v>3</v>
      </c>
      <c r="U142" s="1">
        <v>4</v>
      </c>
      <c r="V142" s="1">
        <v>8</v>
      </c>
      <c r="W142" s="4">
        <f t="shared" si="9"/>
        <v>-4</v>
      </c>
    </row>
    <row r="143" spans="2:24" x14ac:dyDescent="0.2">
      <c r="B143" s="14" t="s">
        <v>366</v>
      </c>
      <c r="C143" s="1" t="s">
        <v>55</v>
      </c>
      <c r="D143" s="36">
        <f>F143*2+G143</f>
        <v>52</v>
      </c>
      <c r="E143" s="1">
        <f>F143+G143+H143</f>
        <v>54</v>
      </c>
      <c r="F143" s="1">
        <v>21</v>
      </c>
      <c r="G143" s="1">
        <v>10</v>
      </c>
      <c r="H143" s="1">
        <v>23</v>
      </c>
      <c r="I143" s="1">
        <v>74</v>
      </c>
      <c r="J143" s="1">
        <v>71</v>
      </c>
      <c r="K143" s="1">
        <f>I143-J143</f>
        <v>3</v>
      </c>
      <c r="N143" s="7" t="s">
        <v>69</v>
      </c>
      <c r="O143" s="1" t="s">
        <v>0</v>
      </c>
      <c r="P143" s="5">
        <v>2141</v>
      </c>
      <c r="Q143" s="1">
        <f t="shared" si="8"/>
        <v>1517</v>
      </c>
      <c r="R143" s="1">
        <v>647</v>
      </c>
      <c r="S143" s="1">
        <v>426</v>
      </c>
      <c r="T143" s="1">
        <v>444</v>
      </c>
      <c r="U143" s="1">
        <v>2253</v>
      </c>
      <c r="V143" s="1">
        <v>1706</v>
      </c>
      <c r="W143" s="4">
        <f t="shared" si="9"/>
        <v>547</v>
      </c>
      <c r="X143" s="3"/>
    </row>
    <row r="144" spans="2:24" ht="12.75" customHeight="1" x14ac:dyDescent="0.2">
      <c r="B144" s="7" t="s">
        <v>155</v>
      </c>
      <c r="C144" s="1" t="s">
        <v>0</v>
      </c>
      <c r="D144" s="5">
        <v>23</v>
      </c>
      <c r="E144" s="1">
        <v>23</v>
      </c>
      <c r="F144" s="1">
        <v>9</v>
      </c>
      <c r="G144" s="1">
        <v>5</v>
      </c>
      <c r="H144" s="1">
        <v>9</v>
      </c>
      <c r="I144" s="1">
        <v>21</v>
      </c>
      <c r="J144" s="1">
        <v>31</v>
      </c>
      <c r="K144" s="4">
        <v>-10</v>
      </c>
      <c r="L144" s="3"/>
      <c r="N144" s="7" t="s">
        <v>65</v>
      </c>
      <c r="O144" s="6" t="s">
        <v>64</v>
      </c>
      <c r="P144" s="5">
        <v>87</v>
      </c>
      <c r="Q144" s="1">
        <f t="shared" si="8"/>
        <v>165</v>
      </c>
      <c r="R144" s="1">
        <v>25</v>
      </c>
      <c r="S144" s="1">
        <v>36</v>
      </c>
      <c r="T144" s="1">
        <v>104</v>
      </c>
      <c r="U144" s="1">
        <v>115</v>
      </c>
      <c r="V144" s="1">
        <v>287</v>
      </c>
      <c r="W144" s="4">
        <f t="shared" si="9"/>
        <v>-172</v>
      </c>
      <c r="X144" s="3"/>
    </row>
    <row r="145" spans="2:24" ht="12.75" customHeight="1" x14ac:dyDescent="0.2">
      <c r="B145" s="7" t="s">
        <v>119</v>
      </c>
      <c r="C145" s="6" t="s">
        <v>87</v>
      </c>
      <c r="D145" s="5">
        <v>8</v>
      </c>
      <c r="E145" s="1">
        <v>9</v>
      </c>
      <c r="F145" s="1">
        <v>2</v>
      </c>
      <c r="G145" s="1">
        <v>4</v>
      </c>
      <c r="H145" s="1">
        <v>3</v>
      </c>
      <c r="I145" s="1">
        <v>4</v>
      </c>
      <c r="J145" s="1">
        <v>7</v>
      </c>
      <c r="K145" s="4">
        <v>-3</v>
      </c>
      <c r="L145" s="3"/>
      <c r="N145" s="7" t="s">
        <v>61</v>
      </c>
      <c r="O145" s="6" t="s">
        <v>21</v>
      </c>
      <c r="P145" s="36">
        <f>R145*2+S145</f>
        <v>5</v>
      </c>
      <c r="Q145" s="1">
        <f t="shared" si="8"/>
        <v>4</v>
      </c>
      <c r="R145" s="1">
        <v>2</v>
      </c>
      <c r="S145" s="1">
        <v>1</v>
      </c>
      <c r="T145" s="1">
        <v>1</v>
      </c>
      <c r="U145" s="1">
        <v>9</v>
      </c>
      <c r="V145" s="1">
        <v>6</v>
      </c>
      <c r="W145" s="4">
        <f t="shared" si="9"/>
        <v>3</v>
      </c>
    </row>
    <row r="146" spans="2:24" ht="12.75" customHeight="1" x14ac:dyDescent="0.2">
      <c r="B146" s="7" t="s">
        <v>152</v>
      </c>
      <c r="C146" s="6" t="s">
        <v>9</v>
      </c>
      <c r="D146" s="5">
        <v>40</v>
      </c>
      <c r="E146" s="1">
        <v>47</v>
      </c>
      <c r="F146" s="1">
        <v>12</v>
      </c>
      <c r="G146" s="1">
        <v>16</v>
      </c>
      <c r="H146" s="1">
        <v>19</v>
      </c>
      <c r="I146" s="1">
        <v>44</v>
      </c>
      <c r="J146" s="1">
        <v>51</v>
      </c>
      <c r="K146" s="4">
        <v>-7</v>
      </c>
      <c r="L146" s="3"/>
      <c r="N146" s="7" t="s">
        <v>59</v>
      </c>
      <c r="O146" s="1" t="s">
        <v>6</v>
      </c>
      <c r="P146" s="5">
        <v>16</v>
      </c>
      <c r="Q146" s="1">
        <f t="shared" si="8"/>
        <v>26</v>
      </c>
      <c r="R146" s="1">
        <v>5</v>
      </c>
      <c r="S146" s="1">
        <v>6</v>
      </c>
      <c r="T146" s="1">
        <v>15</v>
      </c>
      <c r="U146" s="1">
        <v>21</v>
      </c>
      <c r="V146" s="1">
        <v>46</v>
      </c>
      <c r="W146" s="4">
        <f t="shared" si="9"/>
        <v>-25</v>
      </c>
      <c r="X146" s="3"/>
    </row>
    <row r="147" spans="2:24" x14ac:dyDescent="0.2">
      <c r="B147" s="8" t="s">
        <v>16</v>
      </c>
      <c r="C147" s="1" t="s">
        <v>76</v>
      </c>
      <c r="D147" s="36">
        <f>F147*2+G147</f>
        <v>3</v>
      </c>
      <c r="E147" s="1">
        <f>F147+G147+H147</f>
        <v>4</v>
      </c>
      <c r="F147" s="1">
        <v>1</v>
      </c>
      <c r="G147" s="1">
        <v>1</v>
      </c>
      <c r="H147" s="1">
        <v>2</v>
      </c>
      <c r="I147" s="1">
        <v>3</v>
      </c>
      <c r="J147" s="1">
        <v>9</v>
      </c>
      <c r="K147" s="1">
        <f>I147-J147</f>
        <v>-6</v>
      </c>
      <c r="N147" s="7" t="s">
        <v>56</v>
      </c>
      <c r="O147" s="6" t="s">
        <v>55</v>
      </c>
      <c r="P147" s="5">
        <v>1128</v>
      </c>
      <c r="Q147" s="1">
        <f t="shared" si="8"/>
        <v>973</v>
      </c>
      <c r="R147" s="1">
        <v>327</v>
      </c>
      <c r="S147" s="1">
        <v>266</v>
      </c>
      <c r="T147" s="1">
        <v>380</v>
      </c>
      <c r="U147" s="1">
        <v>1110</v>
      </c>
      <c r="V147" s="1">
        <v>1215</v>
      </c>
      <c r="W147" s="4">
        <f t="shared" si="9"/>
        <v>-105</v>
      </c>
      <c r="X147" s="3"/>
    </row>
    <row r="148" spans="2:24" x14ac:dyDescent="0.2">
      <c r="B148" s="8" t="s">
        <v>16</v>
      </c>
      <c r="C148" s="1" t="s">
        <v>15</v>
      </c>
      <c r="D148" s="36">
        <f>F148*2+G148</f>
        <v>0</v>
      </c>
      <c r="E148" s="1">
        <f>F148+G148+H148</f>
        <v>2</v>
      </c>
      <c r="F148" s="1">
        <v>0</v>
      </c>
      <c r="G148" s="1">
        <v>0</v>
      </c>
      <c r="H148" s="1">
        <v>2</v>
      </c>
      <c r="I148" s="1">
        <v>1</v>
      </c>
      <c r="J148" s="1">
        <v>5</v>
      </c>
      <c r="K148" s="1">
        <f>I148-J148</f>
        <v>-4</v>
      </c>
      <c r="N148" s="7" t="s">
        <v>52</v>
      </c>
      <c r="O148" s="6" t="s">
        <v>6</v>
      </c>
      <c r="P148" s="5">
        <v>2</v>
      </c>
      <c r="Q148" s="1">
        <f t="shared" si="8"/>
        <v>8</v>
      </c>
      <c r="R148" s="1">
        <v>1</v>
      </c>
      <c r="S148" s="1">
        <v>0</v>
      </c>
      <c r="T148" s="1">
        <v>7</v>
      </c>
      <c r="U148" s="1">
        <v>7</v>
      </c>
      <c r="V148" s="1">
        <v>21</v>
      </c>
      <c r="W148" s="4">
        <f t="shared" si="9"/>
        <v>-14</v>
      </c>
      <c r="X148" s="3"/>
    </row>
    <row r="149" spans="2:24" ht="12.75" customHeight="1" x14ac:dyDescent="0.2">
      <c r="B149" s="7" t="s">
        <v>94</v>
      </c>
      <c r="C149" s="1" t="s">
        <v>130</v>
      </c>
      <c r="D149" s="5">
        <v>209</v>
      </c>
      <c r="E149" s="1">
        <v>176</v>
      </c>
      <c r="F149" s="1">
        <v>76</v>
      </c>
      <c r="G149" s="1">
        <v>47</v>
      </c>
      <c r="H149" s="1">
        <v>53</v>
      </c>
      <c r="I149" s="1">
        <v>207</v>
      </c>
      <c r="J149" s="1">
        <v>183</v>
      </c>
      <c r="K149" s="4">
        <v>24</v>
      </c>
      <c r="L149" s="3"/>
      <c r="N149" s="7" t="s">
        <v>49</v>
      </c>
      <c r="O149" s="6" t="s">
        <v>48</v>
      </c>
      <c r="P149" s="5">
        <v>88</v>
      </c>
      <c r="Q149" s="1">
        <f t="shared" si="8"/>
        <v>99</v>
      </c>
      <c r="R149" s="1">
        <v>29</v>
      </c>
      <c r="S149" s="1">
        <v>28</v>
      </c>
      <c r="T149" s="1">
        <v>42</v>
      </c>
      <c r="U149" s="1">
        <v>80</v>
      </c>
      <c r="V149" s="1">
        <v>130</v>
      </c>
      <c r="W149" s="4">
        <f t="shared" si="9"/>
        <v>-50</v>
      </c>
      <c r="X149" s="3"/>
    </row>
    <row r="150" spans="2:24" ht="12.75" customHeight="1" x14ac:dyDescent="0.2">
      <c r="B150" s="7" t="s">
        <v>94</v>
      </c>
      <c r="C150" s="1" t="s">
        <v>146</v>
      </c>
      <c r="D150" s="5">
        <v>31</v>
      </c>
      <c r="E150" s="1">
        <v>40</v>
      </c>
      <c r="F150" s="1">
        <v>10</v>
      </c>
      <c r="G150" s="1">
        <v>11</v>
      </c>
      <c r="H150" s="1">
        <v>19</v>
      </c>
      <c r="I150" s="1">
        <v>39</v>
      </c>
      <c r="J150" s="1">
        <v>68</v>
      </c>
      <c r="K150" s="4">
        <v>-29</v>
      </c>
      <c r="L150" s="3"/>
      <c r="N150" s="7" t="s">
        <v>45</v>
      </c>
      <c r="O150" s="1" t="s">
        <v>2</v>
      </c>
      <c r="P150" s="5">
        <v>72</v>
      </c>
      <c r="Q150" s="1">
        <f t="shared" si="8"/>
        <v>97</v>
      </c>
      <c r="R150" s="1">
        <v>25</v>
      </c>
      <c r="S150" s="1">
        <v>22</v>
      </c>
      <c r="T150" s="1">
        <v>50</v>
      </c>
      <c r="U150" s="1">
        <v>85</v>
      </c>
      <c r="V150" s="1">
        <v>162</v>
      </c>
      <c r="W150" s="4">
        <f t="shared" si="9"/>
        <v>-77</v>
      </c>
      <c r="X150" s="3"/>
    </row>
    <row r="151" spans="2:24" x14ac:dyDescent="0.2">
      <c r="B151" s="8" t="s">
        <v>94</v>
      </c>
      <c r="C151" s="1" t="s">
        <v>146</v>
      </c>
      <c r="D151" s="36">
        <f>F151*2+G151</f>
        <v>4</v>
      </c>
      <c r="E151" s="1">
        <f>F151+G151+H151</f>
        <v>4</v>
      </c>
      <c r="F151" s="1">
        <v>2</v>
      </c>
      <c r="G151" s="1">
        <v>0</v>
      </c>
      <c r="H151" s="1">
        <v>2</v>
      </c>
      <c r="I151" s="1">
        <v>5</v>
      </c>
      <c r="J151" s="1">
        <v>9</v>
      </c>
      <c r="K151" s="1">
        <f>I151-J151</f>
        <v>-4</v>
      </c>
      <c r="N151" s="7" t="s">
        <v>42</v>
      </c>
      <c r="O151" s="1" t="s">
        <v>41</v>
      </c>
      <c r="P151" s="5">
        <v>25</v>
      </c>
      <c r="Q151" s="1">
        <f t="shared" si="8"/>
        <v>33</v>
      </c>
      <c r="R151" s="1">
        <v>9</v>
      </c>
      <c r="S151" s="1">
        <v>7</v>
      </c>
      <c r="T151" s="1">
        <v>17</v>
      </c>
      <c r="U151" s="1">
        <v>34</v>
      </c>
      <c r="V151" s="1">
        <v>58</v>
      </c>
      <c r="W151" s="4">
        <f t="shared" si="9"/>
        <v>-24</v>
      </c>
      <c r="X151" s="3"/>
    </row>
    <row r="152" spans="2:24" ht="12.75" customHeight="1" x14ac:dyDescent="0.2">
      <c r="B152" s="7" t="s">
        <v>94</v>
      </c>
      <c r="C152" s="1" t="s">
        <v>35</v>
      </c>
      <c r="D152" s="5">
        <v>5</v>
      </c>
      <c r="E152" s="1">
        <v>9</v>
      </c>
      <c r="F152" s="1">
        <v>2</v>
      </c>
      <c r="G152" s="1">
        <v>1</v>
      </c>
      <c r="H152" s="1">
        <v>6</v>
      </c>
      <c r="I152" s="1">
        <v>3</v>
      </c>
      <c r="J152" s="1">
        <v>13</v>
      </c>
      <c r="K152" s="4">
        <v>-10</v>
      </c>
      <c r="L152" s="3"/>
      <c r="N152" s="7" t="s">
        <v>38</v>
      </c>
      <c r="O152" s="6" t="s">
        <v>21</v>
      </c>
      <c r="P152" s="5">
        <v>68</v>
      </c>
      <c r="Q152" s="1">
        <f t="shared" si="8"/>
        <v>71</v>
      </c>
      <c r="R152" s="1">
        <v>21</v>
      </c>
      <c r="S152" s="1">
        <v>23</v>
      </c>
      <c r="T152" s="1">
        <v>27</v>
      </c>
      <c r="U152" s="1">
        <v>71</v>
      </c>
      <c r="V152" s="1">
        <v>78</v>
      </c>
      <c r="W152" s="4">
        <f t="shared" si="9"/>
        <v>-7</v>
      </c>
      <c r="X152" s="3"/>
    </row>
    <row r="153" spans="2:24" ht="12.75" customHeight="1" x14ac:dyDescent="0.2">
      <c r="B153" s="7" t="s">
        <v>142</v>
      </c>
      <c r="C153" s="6" t="s">
        <v>0</v>
      </c>
      <c r="D153" s="5">
        <v>1945</v>
      </c>
      <c r="E153" s="1">
        <v>1324</v>
      </c>
      <c r="F153" s="1">
        <v>591</v>
      </c>
      <c r="G153" s="1">
        <v>369</v>
      </c>
      <c r="H153" s="1">
        <v>364</v>
      </c>
      <c r="I153" s="1">
        <v>1926</v>
      </c>
      <c r="J153" s="1">
        <v>1423</v>
      </c>
      <c r="K153" s="4">
        <v>503</v>
      </c>
      <c r="L153" s="3"/>
      <c r="N153" s="7" t="s">
        <v>34</v>
      </c>
      <c r="O153" s="6" t="s">
        <v>21</v>
      </c>
      <c r="P153" s="5">
        <v>56</v>
      </c>
      <c r="Q153" s="1">
        <f t="shared" si="8"/>
        <v>65</v>
      </c>
      <c r="R153" s="1">
        <v>19</v>
      </c>
      <c r="S153" s="1">
        <v>18</v>
      </c>
      <c r="T153" s="1">
        <v>28</v>
      </c>
      <c r="U153" s="1">
        <v>69</v>
      </c>
      <c r="V153" s="1">
        <v>84</v>
      </c>
      <c r="W153" s="4">
        <f t="shared" si="9"/>
        <v>-15</v>
      </c>
      <c r="X153" s="3"/>
    </row>
    <row r="154" spans="2:24" x14ac:dyDescent="0.2">
      <c r="B154" s="14" t="s">
        <v>142</v>
      </c>
      <c r="C154" s="1" t="s">
        <v>0</v>
      </c>
      <c r="D154" s="36">
        <f>F154*2+G154</f>
        <v>134</v>
      </c>
      <c r="E154" s="1">
        <f>F154+G154+H154</f>
        <v>104</v>
      </c>
      <c r="F154" s="1">
        <v>53</v>
      </c>
      <c r="G154" s="1">
        <v>28</v>
      </c>
      <c r="H154" s="1">
        <v>23</v>
      </c>
      <c r="I154" s="1">
        <v>166</v>
      </c>
      <c r="J154" s="1">
        <v>111</v>
      </c>
      <c r="K154" s="1">
        <f>I154-J154</f>
        <v>55</v>
      </c>
      <c r="N154" s="7" t="s">
        <v>31</v>
      </c>
      <c r="O154" s="6" t="s">
        <v>0</v>
      </c>
      <c r="P154" s="5">
        <v>61</v>
      </c>
      <c r="Q154" s="1">
        <f t="shared" si="8"/>
        <v>86</v>
      </c>
      <c r="R154" s="1">
        <v>17</v>
      </c>
      <c r="S154" s="1">
        <v>23</v>
      </c>
      <c r="T154" s="1">
        <v>46</v>
      </c>
      <c r="U154" s="1">
        <v>83</v>
      </c>
      <c r="V154" s="1">
        <v>137</v>
      </c>
      <c r="W154" s="4">
        <f t="shared" si="9"/>
        <v>-54</v>
      </c>
      <c r="X154" s="3"/>
    </row>
    <row r="155" spans="2:24" ht="12.75" customHeight="1" x14ac:dyDescent="0.2">
      <c r="B155" s="8" t="s">
        <v>139</v>
      </c>
      <c r="C155" s="1" t="s">
        <v>35</v>
      </c>
      <c r="D155" s="5">
        <v>556</v>
      </c>
      <c r="E155" s="1">
        <v>460</v>
      </c>
      <c r="F155" s="1">
        <v>153</v>
      </c>
      <c r="G155" s="1">
        <v>109</v>
      </c>
      <c r="H155" s="1">
        <v>198</v>
      </c>
      <c r="I155" s="1">
        <v>571</v>
      </c>
      <c r="J155" s="1">
        <v>653</v>
      </c>
      <c r="K155" s="4">
        <v>-82</v>
      </c>
      <c r="L155" s="3"/>
      <c r="N155" s="7" t="s">
        <v>28</v>
      </c>
      <c r="O155" s="1" t="s">
        <v>9</v>
      </c>
      <c r="P155" s="5">
        <v>1817</v>
      </c>
      <c r="Q155" s="1">
        <f t="shared" si="8"/>
        <v>1409</v>
      </c>
      <c r="R155" s="1">
        <v>532</v>
      </c>
      <c r="S155" s="1">
        <v>427</v>
      </c>
      <c r="T155" s="1">
        <v>450</v>
      </c>
      <c r="U155" s="1">
        <v>1925</v>
      </c>
      <c r="V155" s="1">
        <v>1712</v>
      </c>
      <c r="W155" s="4">
        <f t="shared" si="9"/>
        <v>213</v>
      </c>
      <c r="X155" s="3"/>
    </row>
    <row r="156" spans="2:24" x14ac:dyDescent="0.2">
      <c r="B156" s="8" t="s">
        <v>29</v>
      </c>
      <c r="C156" s="1" t="s">
        <v>15</v>
      </c>
      <c r="D156" s="36">
        <f>F156*2+G156</f>
        <v>1</v>
      </c>
      <c r="E156" s="1">
        <f>F156+G156+H156</f>
        <v>2</v>
      </c>
      <c r="F156" s="1">
        <v>0</v>
      </c>
      <c r="G156" s="1">
        <v>1</v>
      </c>
      <c r="H156" s="1">
        <v>1</v>
      </c>
      <c r="I156" s="1">
        <v>1</v>
      </c>
      <c r="J156" s="1">
        <v>6</v>
      </c>
      <c r="K156" s="1">
        <f>I156-J156</f>
        <v>-5</v>
      </c>
      <c r="N156" s="7" t="s">
        <v>22</v>
      </c>
      <c r="O156" s="6" t="s">
        <v>25</v>
      </c>
      <c r="P156" s="5">
        <v>95</v>
      </c>
      <c r="Q156" s="1">
        <f t="shared" si="8"/>
        <v>109</v>
      </c>
      <c r="R156" s="1">
        <v>32</v>
      </c>
      <c r="S156" s="1">
        <v>29</v>
      </c>
      <c r="T156" s="1">
        <v>48</v>
      </c>
      <c r="U156" s="1">
        <v>109</v>
      </c>
      <c r="V156" s="1">
        <v>150</v>
      </c>
      <c r="W156" s="4">
        <f t="shared" si="9"/>
        <v>-41</v>
      </c>
      <c r="X156" s="3"/>
    </row>
    <row r="157" spans="2:24" x14ac:dyDescent="0.2">
      <c r="B157" s="8" t="s">
        <v>365</v>
      </c>
      <c r="C157" s="1" t="s">
        <v>41</v>
      </c>
      <c r="D157" s="36">
        <f>F157*2+G157</f>
        <v>32</v>
      </c>
      <c r="E157" s="1">
        <f>F157+G157+H157</f>
        <v>34</v>
      </c>
      <c r="F157" s="1">
        <v>12</v>
      </c>
      <c r="G157" s="1">
        <v>8</v>
      </c>
      <c r="H157" s="1">
        <v>14</v>
      </c>
      <c r="I157" s="1">
        <v>52</v>
      </c>
      <c r="J157" s="1">
        <v>52</v>
      </c>
      <c r="K157" s="1">
        <f>I157-J157</f>
        <v>0</v>
      </c>
      <c r="N157" s="7" t="s">
        <v>22</v>
      </c>
      <c r="O157" s="6" t="s">
        <v>21</v>
      </c>
      <c r="P157" s="5">
        <v>50</v>
      </c>
      <c r="Q157" s="1">
        <f t="shared" si="8"/>
        <v>58</v>
      </c>
      <c r="R157" s="1">
        <v>20</v>
      </c>
      <c r="S157" s="1">
        <v>9</v>
      </c>
      <c r="T157" s="1">
        <v>29</v>
      </c>
      <c r="U157" s="1">
        <v>52</v>
      </c>
      <c r="V157" s="1">
        <v>77</v>
      </c>
      <c r="W157" s="4">
        <f t="shared" si="9"/>
        <v>-25</v>
      </c>
      <c r="X157" s="3"/>
    </row>
    <row r="158" spans="2:24" ht="12.75" customHeight="1" x14ac:dyDescent="0.2">
      <c r="B158" s="7" t="s">
        <v>135</v>
      </c>
      <c r="C158" s="1" t="s">
        <v>41</v>
      </c>
      <c r="D158" s="5">
        <v>391</v>
      </c>
      <c r="E158" s="1">
        <v>427</v>
      </c>
      <c r="F158" s="1">
        <v>112</v>
      </c>
      <c r="G158" s="1">
        <v>117</v>
      </c>
      <c r="H158" s="1">
        <v>198</v>
      </c>
      <c r="I158" s="1">
        <v>490</v>
      </c>
      <c r="J158" s="1">
        <v>687</v>
      </c>
      <c r="K158" s="4">
        <v>-197</v>
      </c>
      <c r="L158" s="3"/>
      <c r="N158" s="7" t="s">
        <v>14</v>
      </c>
      <c r="O158" s="6" t="s">
        <v>18</v>
      </c>
      <c r="P158" s="5">
        <v>1110</v>
      </c>
      <c r="Q158" s="1">
        <f t="shared" si="8"/>
        <v>971</v>
      </c>
      <c r="R158" s="1">
        <v>319</v>
      </c>
      <c r="S158" s="1">
        <v>258</v>
      </c>
      <c r="T158" s="1">
        <v>394</v>
      </c>
      <c r="U158" s="1">
        <v>1163</v>
      </c>
      <c r="V158" s="1">
        <v>1359</v>
      </c>
      <c r="W158" s="4">
        <f t="shared" si="9"/>
        <v>-196</v>
      </c>
      <c r="X158" s="3"/>
    </row>
    <row r="159" spans="2:24" x14ac:dyDescent="0.2">
      <c r="B159" s="8" t="s">
        <v>26</v>
      </c>
      <c r="C159" s="1" t="s">
        <v>15</v>
      </c>
      <c r="D159" s="36">
        <f>F159*2+G159</f>
        <v>1</v>
      </c>
      <c r="E159" s="1">
        <f>F159+G159+H159</f>
        <v>4</v>
      </c>
      <c r="F159" s="1">
        <v>0</v>
      </c>
      <c r="G159" s="1">
        <v>1</v>
      </c>
      <c r="H159" s="1">
        <v>3</v>
      </c>
      <c r="I159" s="1">
        <v>6</v>
      </c>
      <c r="J159" s="1">
        <v>16</v>
      </c>
      <c r="K159" s="1">
        <f>I159-J159</f>
        <v>-10</v>
      </c>
      <c r="N159" s="7" t="s">
        <v>14</v>
      </c>
      <c r="O159" s="1" t="s">
        <v>13</v>
      </c>
      <c r="P159" s="5">
        <v>14</v>
      </c>
      <c r="Q159" s="1">
        <f t="shared" si="8"/>
        <v>15</v>
      </c>
      <c r="R159" s="1">
        <v>5</v>
      </c>
      <c r="S159" s="1">
        <v>3</v>
      </c>
      <c r="T159" s="1">
        <v>7</v>
      </c>
      <c r="U159" s="1">
        <v>13</v>
      </c>
      <c r="V159" s="1">
        <v>30</v>
      </c>
      <c r="W159" s="4">
        <f t="shared" si="9"/>
        <v>-17</v>
      </c>
      <c r="X159" s="3"/>
    </row>
    <row r="160" spans="2:24" ht="12.75" customHeight="1" x14ac:dyDescent="0.2">
      <c r="B160" s="7" t="s">
        <v>129</v>
      </c>
      <c r="C160" s="6" t="s">
        <v>48</v>
      </c>
      <c r="D160" s="5">
        <v>9</v>
      </c>
      <c r="E160" s="1">
        <v>19</v>
      </c>
      <c r="F160" s="1">
        <v>1</v>
      </c>
      <c r="G160" s="1">
        <v>7</v>
      </c>
      <c r="H160" s="1">
        <v>11</v>
      </c>
      <c r="I160" s="1">
        <v>14</v>
      </c>
      <c r="J160" s="1">
        <v>41</v>
      </c>
      <c r="K160" s="4">
        <v>-27</v>
      </c>
      <c r="L160" s="3"/>
      <c r="N160" s="7" t="s">
        <v>10</v>
      </c>
      <c r="O160" s="6" t="s">
        <v>9</v>
      </c>
      <c r="P160" s="5">
        <v>45</v>
      </c>
      <c r="Q160" s="1">
        <f t="shared" si="8"/>
        <v>50</v>
      </c>
      <c r="R160" s="1">
        <v>12</v>
      </c>
      <c r="S160" s="1">
        <v>17</v>
      </c>
      <c r="T160" s="1">
        <v>21</v>
      </c>
      <c r="U160" s="1">
        <v>42</v>
      </c>
      <c r="V160" s="1">
        <v>64</v>
      </c>
      <c r="W160" s="4">
        <f t="shared" si="9"/>
        <v>-22</v>
      </c>
      <c r="X160" s="3"/>
    </row>
    <row r="161" spans="2:24" x14ac:dyDescent="0.2">
      <c r="B161" s="8" t="s">
        <v>364</v>
      </c>
      <c r="C161" s="1" t="s">
        <v>48</v>
      </c>
      <c r="D161" s="36">
        <f>F161*2+G161</f>
        <v>12</v>
      </c>
      <c r="E161" s="1">
        <f>F161+G161+H161</f>
        <v>10</v>
      </c>
      <c r="F161" s="1">
        <v>5</v>
      </c>
      <c r="G161" s="1">
        <v>2</v>
      </c>
      <c r="H161" s="1">
        <v>3</v>
      </c>
      <c r="I161" s="1">
        <v>11</v>
      </c>
      <c r="J161" s="1">
        <v>7</v>
      </c>
      <c r="K161" s="1">
        <f>I161-J161</f>
        <v>4</v>
      </c>
      <c r="N161" s="7" t="s">
        <v>5</v>
      </c>
      <c r="O161" s="1" t="s">
        <v>0</v>
      </c>
      <c r="P161" s="5">
        <v>20</v>
      </c>
      <c r="Q161" s="1">
        <f t="shared" si="8"/>
        <v>21</v>
      </c>
      <c r="R161" s="1">
        <v>6</v>
      </c>
      <c r="S161" s="1">
        <v>8</v>
      </c>
      <c r="T161" s="1">
        <v>7</v>
      </c>
      <c r="U161" s="1">
        <v>25</v>
      </c>
      <c r="V161" s="1">
        <v>30</v>
      </c>
      <c r="W161" s="4">
        <f t="shared" si="9"/>
        <v>-5</v>
      </c>
      <c r="X161" s="3"/>
    </row>
    <row r="162" spans="2:24" ht="12.75" customHeight="1" x14ac:dyDescent="0.2">
      <c r="B162" s="7" t="s">
        <v>127</v>
      </c>
      <c r="C162" s="1" t="s">
        <v>35</v>
      </c>
      <c r="D162" s="5">
        <v>31</v>
      </c>
      <c r="E162" s="1">
        <v>31</v>
      </c>
      <c r="F162" s="1">
        <v>8</v>
      </c>
      <c r="G162" s="1">
        <v>15</v>
      </c>
      <c r="H162" s="1">
        <v>8</v>
      </c>
      <c r="I162" s="1">
        <v>30</v>
      </c>
      <c r="J162" s="1">
        <v>28</v>
      </c>
      <c r="K162" s="4">
        <v>2</v>
      </c>
      <c r="L162" s="3"/>
      <c r="N162" s="7" t="s">
        <v>1</v>
      </c>
      <c r="O162" s="6" t="s">
        <v>0</v>
      </c>
      <c r="P162" s="5">
        <v>40</v>
      </c>
      <c r="Q162" s="1">
        <f t="shared" si="8"/>
        <v>44</v>
      </c>
      <c r="R162" s="1">
        <v>12</v>
      </c>
      <c r="S162" s="1">
        <v>13</v>
      </c>
      <c r="T162" s="1">
        <v>19</v>
      </c>
      <c r="U162" s="1">
        <v>44</v>
      </c>
      <c r="V162" s="1">
        <v>49</v>
      </c>
      <c r="W162" s="4">
        <f t="shared" si="9"/>
        <v>-5</v>
      </c>
      <c r="X162" s="3"/>
    </row>
    <row r="163" spans="2:24" ht="12.75" customHeight="1" x14ac:dyDescent="0.2">
      <c r="B163" s="7" t="s">
        <v>125</v>
      </c>
      <c r="C163" s="6" t="s">
        <v>0</v>
      </c>
      <c r="D163" s="5">
        <v>853</v>
      </c>
      <c r="E163" s="1">
        <v>676</v>
      </c>
      <c r="F163" s="1">
        <v>247</v>
      </c>
      <c r="G163" s="1">
        <v>178</v>
      </c>
      <c r="H163" s="1">
        <v>251</v>
      </c>
      <c r="I163" s="1">
        <v>861</v>
      </c>
      <c r="J163" s="1">
        <v>892</v>
      </c>
      <c r="K163" s="4">
        <v>-31</v>
      </c>
      <c r="L163" s="3"/>
    </row>
    <row r="164" spans="2:24" x14ac:dyDescent="0.25">
      <c r="B164" s="14" t="s">
        <v>125</v>
      </c>
      <c r="C164" s="1" t="s">
        <v>0</v>
      </c>
      <c r="D164" s="36">
        <f>F164*2+G164</f>
        <v>10</v>
      </c>
      <c r="E164" s="1">
        <f>F164+G164+H164</f>
        <v>16</v>
      </c>
      <c r="F164" s="1">
        <v>3</v>
      </c>
      <c r="G164" s="1">
        <v>4</v>
      </c>
      <c r="H164" s="1">
        <v>9</v>
      </c>
      <c r="I164" s="1">
        <v>11</v>
      </c>
      <c r="J164" s="1">
        <v>34</v>
      </c>
      <c r="K164" s="1">
        <f>I164-J164</f>
        <v>-23</v>
      </c>
      <c r="P164" s="2">
        <f t="shared" ref="P164:W164" si="10">SUM(P6:P162)</f>
        <v>47218</v>
      </c>
      <c r="Q164" s="2">
        <f t="shared" si="10"/>
        <v>39324</v>
      </c>
      <c r="R164" s="2">
        <f t="shared" si="10"/>
        <v>14073</v>
      </c>
      <c r="S164" s="2">
        <f t="shared" si="10"/>
        <v>11176</v>
      </c>
      <c r="T164" s="2">
        <f t="shared" si="10"/>
        <v>14075</v>
      </c>
      <c r="U164" s="2">
        <f t="shared" si="10"/>
        <v>48593</v>
      </c>
      <c r="V164" s="2">
        <f t="shared" si="10"/>
        <v>48599</v>
      </c>
      <c r="W164" s="2">
        <f t="shared" si="10"/>
        <v>-6</v>
      </c>
    </row>
    <row r="165" spans="2:24" ht="12.75" customHeight="1" x14ac:dyDescent="0.2">
      <c r="B165" s="7" t="s">
        <v>122</v>
      </c>
      <c r="C165" s="6" t="s">
        <v>0</v>
      </c>
      <c r="D165" s="5">
        <v>856</v>
      </c>
      <c r="E165" s="1">
        <v>735</v>
      </c>
      <c r="F165" s="1">
        <v>246</v>
      </c>
      <c r="G165" s="1">
        <v>231</v>
      </c>
      <c r="H165" s="1">
        <v>258</v>
      </c>
      <c r="I165" s="1">
        <v>887</v>
      </c>
      <c r="J165" s="1">
        <v>881</v>
      </c>
      <c r="K165" s="4">
        <v>6</v>
      </c>
      <c r="L165" s="3">
        <v>4</v>
      </c>
    </row>
    <row r="166" spans="2:24" x14ac:dyDescent="0.25">
      <c r="B166" s="14" t="s">
        <v>122</v>
      </c>
      <c r="C166" s="1" t="s">
        <v>0</v>
      </c>
      <c r="D166" s="36">
        <f>F166*2+G166</f>
        <v>42</v>
      </c>
      <c r="E166" s="1">
        <f>F166+G166+H166</f>
        <v>46</v>
      </c>
      <c r="F166" s="1">
        <v>12</v>
      </c>
      <c r="G166" s="1">
        <v>18</v>
      </c>
      <c r="H166" s="1">
        <v>16</v>
      </c>
      <c r="I166" s="1">
        <v>61</v>
      </c>
      <c r="J166" s="1">
        <v>74</v>
      </c>
      <c r="K166" s="1">
        <f>I166-J166</f>
        <v>-13</v>
      </c>
      <c r="Q166" s="1">
        <f>Q164/2-2</f>
        <v>19660</v>
      </c>
      <c r="U166" s="1">
        <f>U164-1</f>
        <v>48592</v>
      </c>
    </row>
    <row r="167" spans="2:24" ht="12.75" customHeight="1" x14ac:dyDescent="0.2">
      <c r="B167" s="7" t="s">
        <v>110</v>
      </c>
      <c r="C167" s="6" t="s">
        <v>99</v>
      </c>
      <c r="D167" s="5">
        <v>7</v>
      </c>
      <c r="E167" s="1">
        <v>9</v>
      </c>
      <c r="F167" s="1">
        <v>2</v>
      </c>
      <c r="G167" s="1">
        <v>3</v>
      </c>
      <c r="H167" s="1">
        <v>4</v>
      </c>
      <c r="I167" s="1">
        <v>5</v>
      </c>
      <c r="J167" s="1">
        <v>10</v>
      </c>
      <c r="K167" s="4">
        <v>-5</v>
      </c>
      <c r="L167" s="3"/>
    </row>
    <row r="168" spans="2:24" x14ac:dyDescent="0.25">
      <c r="B168" s="8" t="s">
        <v>118</v>
      </c>
      <c r="C168" s="1" t="s">
        <v>6</v>
      </c>
      <c r="D168" s="36">
        <f>F168*2+G168</f>
        <v>8</v>
      </c>
      <c r="E168" s="1">
        <f>F168+G168+H168</f>
        <v>13</v>
      </c>
      <c r="F168" s="1">
        <v>3</v>
      </c>
      <c r="G168" s="1">
        <v>2</v>
      </c>
      <c r="H168" s="1">
        <v>8</v>
      </c>
      <c r="I168" s="1">
        <v>12</v>
      </c>
      <c r="J168" s="1">
        <v>22</v>
      </c>
      <c r="K168" s="1">
        <f>I168-J168</f>
        <v>-10</v>
      </c>
    </row>
    <row r="169" spans="2:24" ht="12.75" customHeight="1" x14ac:dyDescent="0.2">
      <c r="B169" s="7" t="s">
        <v>115</v>
      </c>
      <c r="C169" s="1" t="s">
        <v>0</v>
      </c>
      <c r="D169" s="5">
        <v>284</v>
      </c>
      <c r="E169" s="1">
        <v>241</v>
      </c>
      <c r="F169" s="1">
        <v>80</v>
      </c>
      <c r="G169" s="1">
        <v>81</v>
      </c>
      <c r="H169" s="1">
        <v>80</v>
      </c>
      <c r="I169" s="1">
        <v>278</v>
      </c>
      <c r="J169" s="1">
        <v>295</v>
      </c>
      <c r="K169" s="4">
        <v>-17</v>
      </c>
      <c r="L169" s="3"/>
    </row>
    <row r="170" spans="2:24" ht="12.75" customHeight="1" x14ac:dyDescent="0.2">
      <c r="B170" s="7" t="s">
        <v>112</v>
      </c>
      <c r="C170" s="1" t="s">
        <v>41</v>
      </c>
      <c r="D170" s="5">
        <v>234</v>
      </c>
      <c r="E170" s="1">
        <v>246</v>
      </c>
      <c r="F170" s="1">
        <v>76</v>
      </c>
      <c r="G170" s="1">
        <v>68</v>
      </c>
      <c r="H170" s="1">
        <v>102</v>
      </c>
      <c r="I170" s="1">
        <v>266</v>
      </c>
      <c r="J170" s="1">
        <v>307</v>
      </c>
      <c r="K170" s="4">
        <v>-41</v>
      </c>
      <c r="L170" s="3"/>
    </row>
    <row r="171" spans="2:24" x14ac:dyDescent="0.25">
      <c r="B171" s="8" t="s">
        <v>112</v>
      </c>
      <c r="C171" s="1" t="s">
        <v>41</v>
      </c>
      <c r="D171" s="36">
        <f>F171*2+G171</f>
        <v>14</v>
      </c>
      <c r="E171" s="1">
        <f>F171+G171+H171</f>
        <v>13</v>
      </c>
      <c r="F171" s="1">
        <v>6</v>
      </c>
      <c r="G171" s="1">
        <v>2</v>
      </c>
      <c r="H171" s="1">
        <v>5</v>
      </c>
      <c r="I171" s="1">
        <v>26</v>
      </c>
      <c r="J171" s="1">
        <v>20</v>
      </c>
      <c r="K171" s="1">
        <f>I171-J171</f>
        <v>6</v>
      </c>
    </row>
    <row r="172" spans="2:24" x14ac:dyDescent="0.25">
      <c r="B172" s="8" t="s">
        <v>109</v>
      </c>
      <c r="C172" s="1" t="s">
        <v>13</v>
      </c>
      <c r="D172" s="36">
        <f>F172*2+G172</f>
        <v>30</v>
      </c>
      <c r="E172" s="1">
        <f>F172+G172+H172</f>
        <v>28</v>
      </c>
      <c r="F172" s="1">
        <v>12</v>
      </c>
      <c r="G172" s="1">
        <v>6</v>
      </c>
      <c r="H172" s="1">
        <v>10</v>
      </c>
      <c r="I172" s="1">
        <v>37</v>
      </c>
      <c r="J172" s="1">
        <v>21</v>
      </c>
      <c r="K172" s="1">
        <f>I172-J172</f>
        <v>16</v>
      </c>
    </row>
    <row r="173" spans="2:24" ht="12.75" customHeight="1" x14ac:dyDescent="0.2">
      <c r="B173" s="7" t="s">
        <v>333</v>
      </c>
      <c r="C173" s="1" t="s">
        <v>13</v>
      </c>
      <c r="D173" s="5">
        <v>59</v>
      </c>
      <c r="E173" s="1">
        <v>80</v>
      </c>
      <c r="F173" s="1">
        <v>19</v>
      </c>
      <c r="G173" s="1">
        <v>21</v>
      </c>
      <c r="H173" s="1">
        <v>40</v>
      </c>
      <c r="I173" s="1">
        <v>70</v>
      </c>
      <c r="J173" s="1">
        <v>124</v>
      </c>
      <c r="K173" s="4">
        <v>-54</v>
      </c>
      <c r="L173" s="3"/>
    </row>
    <row r="174" spans="2:24" x14ac:dyDescent="0.25">
      <c r="B174" s="8" t="s">
        <v>88</v>
      </c>
      <c r="C174" s="1" t="s">
        <v>9</v>
      </c>
      <c r="D174" s="36">
        <f>F174*2+G174</f>
        <v>4</v>
      </c>
      <c r="E174" s="1">
        <f>F174+G174+H174</f>
        <v>4</v>
      </c>
      <c r="F174" s="1">
        <v>1</v>
      </c>
      <c r="G174" s="1">
        <v>2</v>
      </c>
      <c r="H174" s="1">
        <v>1</v>
      </c>
      <c r="I174" s="1">
        <v>4</v>
      </c>
      <c r="J174" s="1">
        <v>4</v>
      </c>
      <c r="K174" s="1">
        <f>I174-J174</f>
        <v>0</v>
      </c>
    </row>
    <row r="175" spans="2:24" ht="12.75" customHeight="1" x14ac:dyDescent="0.2">
      <c r="B175" s="7" t="s">
        <v>105</v>
      </c>
      <c r="C175" s="1" t="s">
        <v>76</v>
      </c>
      <c r="D175" s="5">
        <v>77</v>
      </c>
      <c r="E175" s="1">
        <v>96</v>
      </c>
      <c r="F175" s="1">
        <v>21</v>
      </c>
      <c r="G175" s="1">
        <v>33</v>
      </c>
      <c r="H175" s="1">
        <v>42</v>
      </c>
      <c r="I175" s="1">
        <v>69</v>
      </c>
      <c r="J175" s="1">
        <v>120</v>
      </c>
      <c r="K175" s="4">
        <v>-51</v>
      </c>
      <c r="L175" s="3"/>
    </row>
    <row r="176" spans="2:24" x14ac:dyDescent="0.25">
      <c r="B176" s="8" t="s">
        <v>360</v>
      </c>
      <c r="C176" s="1" t="s">
        <v>76</v>
      </c>
      <c r="D176" s="36">
        <f>F176*2+G176</f>
        <v>0</v>
      </c>
      <c r="E176" s="1">
        <f>F176+G176+H176</f>
        <v>2</v>
      </c>
      <c r="F176" s="1">
        <v>0</v>
      </c>
      <c r="G176" s="1">
        <v>0</v>
      </c>
      <c r="H176" s="1">
        <v>2</v>
      </c>
      <c r="I176" s="1">
        <v>0</v>
      </c>
      <c r="J176" s="1">
        <v>9</v>
      </c>
      <c r="K176" s="1">
        <f>I176-J176</f>
        <v>-9</v>
      </c>
    </row>
    <row r="177" spans="2:12" ht="12.75" customHeight="1" x14ac:dyDescent="0.2">
      <c r="B177" s="7" t="s">
        <v>102</v>
      </c>
      <c r="C177" s="1" t="s">
        <v>48</v>
      </c>
      <c r="D177" s="5">
        <v>35</v>
      </c>
      <c r="E177" s="1">
        <v>57</v>
      </c>
      <c r="F177" s="1">
        <v>10</v>
      </c>
      <c r="G177" s="1">
        <v>14</v>
      </c>
      <c r="H177" s="1">
        <v>33</v>
      </c>
      <c r="I177" s="1">
        <v>53</v>
      </c>
      <c r="J177" s="1">
        <v>110</v>
      </c>
      <c r="K177" s="4">
        <v>-57</v>
      </c>
      <c r="L177" s="3"/>
    </row>
    <row r="178" spans="2:12" x14ac:dyDescent="0.25">
      <c r="B178" s="8" t="s">
        <v>102</v>
      </c>
      <c r="C178" s="1" t="s">
        <v>48</v>
      </c>
      <c r="D178" s="36">
        <f>F178*2+G178</f>
        <v>7</v>
      </c>
      <c r="E178" s="1">
        <f>F178+G178+H178</f>
        <v>10</v>
      </c>
      <c r="F178" s="1">
        <v>3</v>
      </c>
      <c r="G178" s="1">
        <v>1</v>
      </c>
      <c r="H178" s="1">
        <v>6</v>
      </c>
      <c r="I178" s="1">
        <v>17</v>
      </c>
      <c r="J178" s="1">
        <v>21</v>
      </c>
      <c r="K178" s="1">
        <f>I178-J178</f>
        <v>-4</v>
      </c>
    </row>
    <row r="179" spans="2:12" ht="12.75" customHeight="1" x14ac:dyDescent="0.2">
      <c r="B179" s="7" t="s">
        <v>98</v>
      </c>
      <c r="C179" s="1" t="s">
        <v>70</v>
      </c>
      <c r="D179" s="5">
        <v>75</v>
      </c>
      <c r="E179" s="1">
        <v>112</v>
      </c>
      <c r="F179" s="1">
        <v>18</v>
      </c>
      <c r="G179" s="1">
        <v>35</v>
      </c>
      <c r="H179" s="1">
        <v>59</v>
      </c>
      <c r="I179" s="1">
        <v>90</v>
      </c>
      <c r="J179" s="1">
        <v>190</v>
      </c>
      <c r="K179" s="4">
        <v>-100</v>
      </c>
      <c r="L179" s="3"/>
    </row>
    <row r="180" spans="2:12" x14ac:dyDescent="0.25">
      <c r="B180" s="8" t="s">
        <v>363</v>
      </c>
      <c r="C180" s="1" t="s">
        <v>70</v>
      </c>
      <c r="D180" s="36">
        <f>F180*2+G180</f>
        <v>11</v>
      </c>
      <c r="E180" s="1">
        <f>F180+G180+H180</f>
        <v>12</v>
      </c>
      <c r="F180" s="1">
        <v>4</v>
      </c>
      <c r="G180" s="1">
        <v>3</v>
      </c>
      <c r="H180" s="1">
        <v>5</v>
      </c>
      <c r="I180" s="1">
        <v>17</v>
      </c>
      <c r="J180" s="1">
        <v>20</v>
      </c>
      <c r="K180" s="1">
        <f>I180-J180</f>
        <v>-3</v>
      </c>
    </row>
    <row r="181" spans="2:12" ht="12.75" customHeight="1" x14ac:dyDescent="0.2">
      <c r="B181" s="7" t="s">
        <v>96</v>
      </c>
      <c r="C181" s="6" t="s">
        <v>0</v>
      </c>
      <c r="D181" s="5">
        <v>10</v>
      </c>
      <c r="E181" s="1">
        <v>10</v>
      </c>
      <c r="F181" s="1">
        <v>4</v>
      </c>
      <c r="G181" s="1">
        <v>2</v>
      </c>
      <c r="H181" s="1">
        <v>4</v>
      </c>
      <c r="I181" s="1">
        <v>13</v>
      </c>
      <c r="J181" s="1">
        <v>22</v>
      </c>
      <c r="K181" s="4">
        <v>-9</v>
      </c>
      <c r="L181" s="3"/>
    </row>
    <row r="182" spans="2:12" ht="12.75" customHeight="1" x14ac:dyDescent="0.2">
      <c r="B182" s="7" t="s">
        <v>93</v>
      </c>
      <c r="C182" s="1" t="s">
        <v>0</v>
      </c>
      <c r="D182" s="5">
        <v>343</v>
      </c>
      <c r="E182" s="1">
        <v>238</v>
      </c>
      <c r="F182" s="1">
        <v>103</v>
      </c>
      <c r="G182" s="1">
        <v>55</v>
      </c>
      <c r="H182" s="1">
        <v>80</v>
      </c>
      <c r="I182" s="1">
        <v>323</v>
      </c>
      <c r="J182" s="1">
        <v>279</v>
      </c>
      <c r="K182" s="4">
        <v>44</v>
      </c>
      <c r="L182" s="3"/>
    </row>
    <row r="183" spans="2:12" ht="12.75" customHeight="1" x14ac:dyDescent="0.2">
      <c r="B183" s="8" t="s">
        <v>90</v>
      </c>
      <c r="C183" s="1" t="s">
        <v>0</v>
      </c>
      <c r="D183" s="5">
        <v>35</v>
      </c>
      <c r="E183" s="1">
        <v>35</v>
      </c>
      <c r="F183" s="1">
        <v>10</v>
      </c>
      <c r="G183" s="1">
        <v>15</v>
      </c>
      <c r="H183" s="1">
        <v>10</v>
      </c>
      <c r="I183" s="1">
        <v>27</v>
      </c>
      <c r="J183" s="1">
        <v>31</v>
      </c>
      <c r="K183" s="4">
        <v>-4</v>
      </c>
      <c r="L183" s="3"/>
    </row>
    <row r="184" spans="2:12" ht="12.75" customHeight="1" x14ac:dyDescent="0.2">
      <c r="B184" s="7" t="s">
        <v>83</v>
      </c>
      <c r="C184" s="1" t="s">
        <v>87</v>
      </c>
      <c r="D184" s="5">
        <v>24</v>
      </c>
      <c r="E184" s="1">
        <v>31</v>
      </c>
      <c r="F184" s="1">
        <v>7</v>
      </c>
      <c r="G184" s="1">
        <v>10</v>
      </c>
      <c r="H184" s="1">
        <v>14</v>
      </c>
      <c r="I184" s="1">
        <v>23</v>
      </c>
      <c r="J184" s="1">
        <v>46</v>
      </c>
      <c r="K184" s="4">
        <v>-23</v>
      </c>
      <c r="L184" s="3"/>
    </row>
    <row r="185" spans="2:12" ht="12.75" customHeight="1" x14ac:dyDescent="0.2">
      <c r="B185" s="8" t="s">
        <v>83</v>
      </c>
      <c r="C185" s="1" t="s">
        <v>0</v>
      </c>
      <c r="D185" s="5">
        <v>2170</v>
      </c>
      <c r="E185" s="1">
        <v>1437</v>
      </c>
      <c r="F185" s="1">
        <v>653</v>
      </c>
      <c r="G185" s="1">
        <v>414</v>
      </c>
      <c r="H185" s="1">
        <v>370</v>
      </c>
      <c r="I185" s="1">
        <v>2147</v>
      </c>
      <c r="J185" s="1">
        <v>1494</v>
      </c>
      <c r="K185" s="4">
        <v>653</v>
      </c>
      <c r="L185" s="3"/>
    </row>
    <row r="186" spans="2:12" ht="12.75" customHeight="1" x14ac:dyDescent="0.2">
      <c r="B186" s="7" t="s">
        <v>78</v>
      </c>
      <c r="C186" s="1" t="s">
        <v>55</v>
      </c>
      <c r="D186" s="5">
        <v>497</v>
      </c>
      <c r="E186" s="1">
        <v>485</v>
      </c>
      <c r="F186" s="1">
        <v>145</v>
      </c>
      <c r="G186" s="1">
        <v>151</v>
      </c>
      <c r="H186" s="1">
        <v>189</v>
      </c>
      <c r="I186" s="1">
        <v>581</v>
      </c>
      <c r="J186" s="1">
        <v>688</v>
      </c>
      <c r="K186" s="4">
        <v>-107</v>
      </c>
      <c r="L186" s="3"/>
    </row>
    <row r="187" spans="2:12" x14ac:dyDescent="0.25">
      <c r="B187" s="14" t="s">
        <v>78</v>
      </c>
      <c r="C187" s="1" t="s">
        <v>55</v>
      </c>
      <c r="D187" s="36">
        <f>F187*2+G187</f>
        <v>29</v>
      </c>
      <c r="E187" s="1">
        <f>F187+G187+H187</f>
        <v>34</v>
      </c>
      <c r="F187" s="1">
        <v>7</v>
      </c>
      <c r="G187" s="1">
        <v>15</v>
      </c>
      <c r="H187" s="1">
        <v>12</v>
      </c>
      <c r="I187" s="1">
        <v>34</v>
      </c>
      <c r="J187" s="1">
        <v>53</v>
      </c>
      <c r="K187" s="1">
        <f>I187-J187</f>
        <v>-19</v>
      </c>
    </row>
    <row r="188" spans="2:12" x14ac:dyDescent="0.25">
      <c r="B188" s="8" t="s">
        <v>78</v>
      </c>
      <c r="C188" s="1" t="s">
        <v>64</v>
      </c>
      <c r="D188" s="36">
        <f>F188*2+G188</f>
        <v>3</v>
      </c>
      <c r="E188" s="1">
        <f>F188+G188+H188</f>
        <v>5</v>
      </c>
      <c r="F188" s="1">
        <v>1</v>
      </c>
      <c r="G188" s="1">
        <v>1</v>
      </c>
      <c r="H188" s="1">
        <v>3</v>
      </c>
      <c r="I188" s="1">
        <v>4</v>
      </c>
      <c r="J188" s="1">
        <v>9</v>
      </c>
      <c r="K188" s="1">
        <f>I188-J188</f>
        <v>-5</v>
      </c>
    </row>
    <row r="189" spans="2:12" ht="12.75" customHeight="1" x14ac:dyDescent="0.2">
      <c r="B189" s="7" t="s">
        <v>75</v>
      </c>
      <c r="C189" s="1" t="s">
        <v>0</v>
      </c>
      <c r="D189" s="5">
        <v>64</v>
      </c>
      <c r="E189" s="1">
        <v>58</v>
      </c>
      <c r="F189" s="1">
        <v>19</v>
      </c>
      <c r="G189" s="1">
        <v>15</v>
      </c>
      <c r="H189" s="1">
        <v>24</v>
      </c>
      <c r="I189" s="1">
        <v>71</v>
      </c>
      <c r="J189" s="1">
        <v>80</v>
      </c>
      <c r="K189" s="4">
        <v>-9</v>
      </c>
      <c r="L189" s="3"/>
    </row>
    <row r="190" spans="2:12" x14ac:dyDescent="0.25">
      <c r="B190" s="8" t="s">
        <v>32</v>
      </c>
      <c r="C190" s="1" t="s">
        <v>13</v>
      </c>
      <c r="D190" s="36">
        <f>F190*2+G190</f>
        <v>1</v>
      </c>
      <c r="E190" s="1">
        <f>F190+G190+H190</f>
        <v>4</v>
      </c>
      <c r="F190" s="1">
        <v>0</v>
      </c>
      <c r="G190" s="1">
        <v>1</v>
      </c>
      <c r="H190" s="1">
        <v>3</v>
      </c>
      <c r="I190" s="1">
        <v>4</v>
      </c>
      <c r="J190" s="1">
        <v>8</v>
      </c>
      <c r="K190" s="1">
        <f>I190-J190</f>
        <v>-4</v>
      </c>
    </row>
    <row r="191" spans="2:12" ht="12.75" customHeight="1" x14ac:dyDescent="0.2">
      <c r="B191" s="7" t="s">
        <v>69</v>
      </c>
      <c r="C191" s="1" t="s">
        <v>0</v>
      </c>
      <c r="D191" s="5">
        <v>2018</v>
      </c>
      <c r="E191" s="1">
        <v>1418</v>
      </c>
      <c r="F191" s="1">
        <v>598</v>
      </c>
      <c r="G191" s="1">
        <v>401</v>
      </c>
      <c r="H191" s="1">
        <v>419</v>
      </c>
      <c r="I191" s="1">
        <v>2040</v>
      </c>
      <c r="J191" s="1">
        <v>1578</v>
      </c>
      <c r="K191" s="4">
        <v>462</v>
      </c>
      <c r="L191" s="3"/>
    </row>
    <row r="192" spans="2:12" x14ac:dyDescent="0.25">
      <c r="B192" s="14" t="s">
        <v>69</v>
      </c>
      <c r="C192" s="1" t="s">
        <v>0</v>
      </c>
      <c r="D192" s="36">
        <f>F192*2+G192</f>
        <v>123</v>
      </c>
      <c r="E192" s="1">
        <f>F192+G192+H192</f>
        <v>99</v>
      </c>
      <c r="F192" s="1">
        <v>49</v>
      </c>
      <c r="G192" s="1">
        <v>25</v>
      </c>
      <c r="H192" s="1">
        <v>25</v>
      </c>
      <c r="I192" s="1">
        <v>213</v>
      </c>
      <c r="J192" s="1">
        <v>128</v>
      </c>
      <c r="K192" s="1">
        <f>I192-J192</f>
        <v>85</v>
      </c>
    </row>
    <row r="193" spans="2:12" x14ac:dyDescent="0.25">
      <c r="B193" s="8" t="s">
        <v>362</v>
      </c>
      <c r="C193" s="1" t="s">
        <v>0</v>
      </c>
      <c r="D193" s="36">
        <f>F193*2+G193</f>
        <v>52</v>
      </c>
      <c r="E193" s="1">
        <f>F193+G193+H193</f>
        <v>62</v>
      </c>
      <c r="F193" s="1">
        <v>15</v>
      </c>
      <c r="G193" s="1">
        <v>22</v>
      </c>
      <c r="H193" s="1">
        <v>25</v>
      </c>
      <c r="I193" s="1">
        <v>77</v>
      </c>
      <c r="J193" s="1">
        <v>84</v>
      </c>
      <c r="K193" s="1">
        <f>I193-J193</f>
        <v>-7</v>
      </c>
    </row>
    <row r="194" spans="2:12" ht="12.75" customHeight="1" x14ac:dyDescent="0.2">
      <c r="B194" s="7" t="s">
        <v>65</v>
      </c>
      <c r="C194" s="6" t="s">
        <v>64</v>
      </c>
      <c r="D194" s="5">
        <v>80</v>
      </c>
      <c r="E194" s="1">
        <v>155</v>
      </c>
      <c r="F194" s="1">
        <v>24</v>
      </c>
      <c r="G194" s="1">
        <v>31</v>
      </c>
      <c r="H194" s="1">
        <v>100</v>
      </c>
      <c r="I194" s="1">
        <v>103</v>
      </c>
      <c r="J194" s="1">
        <v>269</v>
      </c>
      <c r="K194" s="4">
        <v>-166</v>
      </c>
      <c r="L194" s="3"/>
    </row>
    <row r="195" spans="2:12" x14ac:dyDescent="0.25">
      <c r="B195" s="7" t="s">
        <v>65</v>
      </c>
      <c r="C195" s="6" t="s">
        <v>64</v>
      </c>
      <c r="D195" s="36">
        <f>F195*2+G195</f>
        <v>7</v>
      </c>
      <c r="E195" s="1">
        <f>F195+G195+H195</f>
        <v>10</v>
      </c>
      <c r="F195" s="1">
        <v>1</v>
      </c>
      <c r="G195" s="1">
        <v>5</v>
      </c>
      <c r="H195" s="1">
        <v>4</v>
      </c>
      <c r="I195" s="1">
        <v>12</v>
      </c>
      <c r="J195" s="1">
        <v>18</v>
      </c>
      <c r="K195" s="1">
        <f>I195-J195</f>
        <v>-6</v>
      </c>
    </row>
    <row r="196" spans="2:12" x14ac:dyDescent="0.25">
      <c r="B196" s="7" t="s">
        <v>61</v>
      </c>
      <c r="C196" s="6" t="s">
        <v>21</v>
      </c>
      <c r="D196" s="36">
        <f>F196*2+G196</f>
        <v>5</v>
      </c>
      <c r="E196" s="1">
        <f>F196+G196+H196</f>
        <v>4</v>
      </c>
      <c r="F196" s="1">
        <v>2</v>
      </c>
      <c r="G196" s="1">
        <v>1</v>
      </c>
      <c r="H196" s="1">
        <v>1</v>
      </c>
      <c r="I196" s="1">
        <v>9</v>
      </c>
      <c r="J196" s="1">
        <v>6</v>
      </c>
      <c r="K196" s="1">
        <f>I196-J196</f>
        <v>3</v>
      </c>
    </row>
    <row r="197" spans="2:12" ht="12.75" customHeight="1" x14ac:dyDescent="0.2">
      <c r="B197" s="7" t="s">
        <v>59</v>
      </c>
      <c r="C197" s="1" t="s">
        <v>6</v>
      </c>
      <c r="D197" s="5">
        <v>16</v>
      </c>
      <c r="E197" s="1">
        <v>26</v>
      </c>
      <c r="F197" s="1">
        <v>5</v>
      </c>
      <c r="G197" s="1">
        <v>6</v>
      </c>
      <c r="H197" s="1">
        <v>15</v>
      </c>
      <c r="I197" s="1">
        <v>21</v>
      </c>
      <c r="J197" s="1">
        <v>46</v>
      </c>
      <c r="K197" s="4">
        <v>-25</v>
      </c>
      <c r="L197" s="3"/>
    </row>
    <row r="198" spans="2:12" ht="12.75" customHeight="1" x14ac:dyDescent="0.2">
      <c r="B198" s="7" t="s">
        <v>56</v>
      </c>
      <c r="C198" s="6" t="s">
        <v>55</v>
      </c>
      <c r="D198" s="5">
        <v>1107</v>
      </c>
      <c r="E198" s="1">
        <v>956</v>
      </c>
      <c r="F198" s="1">
        <v>319</v>
      </c>
      <c r="G198" s="1">
        <v>261</v>
      </c>
      <c r="H198" s="1">
        <v>376</v>
      </c>
      <c r="I198" s="1">
        <v>1078</v>
      </c>
      <c r="J198" s="1">
        <v>1196</v>
      </c>
      <c r="K198" s="4">
        <v>-118</v>
      </c>
      <c r="L198" s="3"/>
    </row>
    <row r="199" spans="2:12" x14ac:dyDescent="0.25">
      <c r="B199" s="7" t="s">
        <v>56</v>
      </c>
      <c r="C199" s="6" t="s">
        <v>55</v>
      </c>
      <c r="D199" s="36">
        <f>F199*2+G199</f>
        <v>21</v>
      </c>
      <c r="E199" s="1">
        <f>F199+G199+H199</f>
        <v>17</v>
      </c>
      <c r="F199" s="1">
        <v>8</v>
      </c>
      <c r="G199" s="1">
        <v>5</v>
      </c>
      <c r="H199" s="1">
        <v>4</v>
      </c>
      <c r="I199" s="1">
        <v>32</v>
      </c>
      <c r="J199" s="1">
        <v>19</v>
      </c>
      <c r="K199" s="1">
        <f>I199-J199</f>
        <v>13</v>
      </c>
    </row>
    <row r="200" spans="2:12" ht="12.75" customHeight="1" x14ac:dyDescent="0.2">
      <c r="B200" s="7" t="s">
        <v>52</v>
      </c>
      <c r="C200" s="6" t="s">
        <v>6</v>
      </c>
      <c r="D200" s="5">
        <v>2</v>
      </c>
      <c r="E200" s="1">
        <v>8</v>
      </c>
      <c r="F200" s="1">
        <v>1</v>
      </c>
      <c r="G200" s="1">
        <v>0</v>
      </c>
      <c r="H200" s="1">
        <v>7</v>
      </c>
      <c r="I200" s="1">
        <v>7</v>
      </c>
      <c r="J200" s="1">
        <v>21</v>
      </c>
      <c r="K200" s="4">
        <v>-14</v>
      </c>
      <c r="L200" s="3"/>
    </row>
    <row r="201" spans="2:12" ht="12.75" customHeight="1" x14ac:dyDescent="0.2">
      <c r="B201" s="7" t="s">
        <v>49</v>
      </c>
      <c r="C201" s="6" t="s">
        <v>48</v>
      </c>
      <c r="D201" s="5">
        <v>88</v>
      </c>
      <c r="E201" s="1">
        <v>99</v>
      </c>
      <c r="F201" s="1">
        <v>29</v>
      </c>
      <c r="G201" s="1">
        <v>28</v>
      </c>
      <c r="H201" s="1">
        <v>42</v>
      </c>
      <c r="I201" s="1">
        <v>80</v>
      </c>
      <c r="J201" s="1">
        <v>130</v>
      </c>
      <c r="K201" s="4">
        <v>-50</v>
      </c>
      <c r="L201" s="3"/>
    </row>
    <row r="202" spans="2:12" ht="12.75" customHeight="1" x14ac:dyDescent="0.2">
      <c r="B202" s="7" t="s">
        <v>45</v>
      </c>
      <c r="C202" s="1" t="s">
        <v>2</v>
      </c>
      <c r="D202" s="5">
        <v>58</v>
      </c>
      <c r="E202" s="1">
        <v>87</v>
      </c>
      <c r="F202" s="1">
        <v>20</v>
      </c>
      <c r="G202" s="1">
        <v>18</v>
      </c>
      <c r="H202" s="1">
        <v>49</v>
      </c>
      <c r="I202" s="1">
        <v>69</v>
      </c>
      <c r="J202" s="1">
        <v>151</v>
      </c>
      <c r="K202" s="4">
        <v>-82</v>
      </c>
      <c r="L202" s="3"/>
    </row>
    <row r="203" spans="2:12" x14ac:dyDescent="0.25">
      <c r="B203" s="8" t="s">
        <v>45</v>
      </c>
      <c r="C203" s="1" t="s">
        <v>2</v>
      </c>
      <c r="D203" s="36">
        <f>F203*2+G203</f>
        <v>14</v>
      </c>
      <c r="E203" s="1">
        <f>F203+G203+H203</f>
        <v>10</v>
      </c>
      <c r="F203" s="1">
        <v>5</v>
      </c>
      <c r="G203" s="1">
        <v>4</v>
      </c>
      <c r="H203" s="1">
        <v>1</v>
      </c>
      <c r="I203" s="1">
        <v>16</v>
      </c>
      <c r="J203" s="1">
        <v>11</v>
      </c>
      <c r="K203" s="1">
        <f>I203-J203</f>
        <v>5</v>
      </c>
    </row>
    <row r="204" spans="2:12" ht="12.75" customHeight="1" x14ac:dyDescent="0.2">
      <c r="B204" s="7" t="s">
        <v>42</v>
      </c>
      <c r="C204" s="1" t="s">
        <v>41</v>
      </c>
      <c r="D204" s="5">
        <v>20</v>
      </c>
      <c r="E204" s="1">
        <v>28</v>
      </c>
      <c r="F204" s="1">
        <v>7</v>
      </c>
      <c r="G204" s="1">
        <v>6</v>
      </c>
      <c r="H204" s="1">
        <v>15</v>
      </c>
      <c r="I204" s="1">
        <v>26</v>
      </c>
      <c r="J204" s="1">
        <v>49</v>
      </c>
      <c r="K204" s="4">
        <v>-23</v>
      </c>
      <c r="L204" s="3"/>
    </row>
    <row r="205" spans="2:12" x14ac:dyDescent="0.25">
      <c r="B205" s="8" t="s">
        <v>42</v>
      </c>
      <c r="C205" s="1" t="s">
        <v>41</v>
      </c>
      <c r="D205" s="36">
        <f>F205*2+G205</f>
        <v>5</v>
      </c>
      <c r="E205" s="1">
        <f>F205+G205+H205</f>
        <v>5</v>
      </c>
      <c r="F205" s="1">
        <v>2</v>
      </c>
      <c r="G205" s="1">
        <v>1</v>
      </c>
      <c r="H205" s="1">
        <v>2</v>
      </c>
      <c r="I205" s="1">
        <v>8</v>
      </c>
      <c r="J205" s="1">
        <v>9</v>
      </c>
      <c r="K205" s="1">
        <f>I205-J205</f>
        <v>-1</v>
      </c>
    </row>
    <row r="206" spans="2:12" ht="12.75" customHeight="1" x14ac:dyDescent="0.2">
      <c r="B206" s="7" t="s">
        <v>38</v>
      </c>
      <c r="C206" s="6" t="s">
        <v>21</v>
      </c>
      <c r="D206" s="5">
        <v>68</v>
      </c>
      <c r="E206" s="1">
        <v>71</v>
      </c>
      <c r="F206" s="1">
        <v>21</v>
      </c>
      <c r="G206" s="1">
        <v>23</v>
      </c>
      <c r="H206" s="1">
        <v>27</v>
      </c>
      <c r="I206" s="1">
        <v>71</v>
      </c>
      <c r="J206" s="1">
        <v>78</v>
      </c>
      <c r="K206" s="4">
        <v>-7</v>
      </c>
      <c r="L206" s="3"/>
    </row>
    <row r="207" spans="2:12" ht="12.75" customHeight="1" x14ac:dyDescent="0.2">
      <c r="B207" s="7" t="s">
        <v>34</v>
      </c>
      <c r="C207" s="6" t="s">
        <v>21</v>
      </c>
      <c r="D207" s="5">
        <v>56</v>
      </c>
      <c r="E207" s="1">
        <v>65</v>
      </c>
      <c r="F207" s="1">
        <v>19</v>
      </c>
      <c r="G207" s="1">
        <v>18</v>
      </c>
      <c r="H207" s="1">
        <v>28</v>
      </c>
      <c r="I207" s="1">
        <v>69</v>
      </c>
      <c r="J207" s="1">
        <v>84</v>
      </c>
      <c r="K207" s="4">
        <v>-15</v>
      </c>
      <c r="L207" s="3"/>
    </row>
    <row r="208" spans="2:12" ht="12.75" customHeight="1" x14ac:dyDescent="0.2">
      <c r="B208" s="7" t="s">
        <v>31</v>
      </c>
      <c r="C208" s="6" t="s">
        <v>0</v>
      </c>
      <c r="D208" s="5">
        <v>61</v>
      </c>
      <c r="E208" s="1">
        <v>86</v>
      </c>
      <c r="F208" s="1">
        <v>17</v>
      </c>
      <c r="G208" s="1">
        <v>23</v>
      </c>
      <c r="H208" s="1">
        <v>46</v>
      </c>
      <c r="I208" s="1">
        <v>83</v>
      </c>
      <c r="J208" s="1">
        <v>137</v>
      </c>
      <c r="K208" s="4">
        <v>-54</v>
      </c>
      <c r="L208" s="3"/>
    </row>
    <row r="209" spans="2:12" ht="12.75" customHeight="1" x14ac:dyDescent="0.2">
      <c r="B209" s="7" t="s">
        <v>28</v>
      </c>
      <c r="C209" s="1" t="s">
        <v>9</v>
      </c>
      <c r="D209" s="5">
        <v>1763</v>
      </c>
      <c r="E209" s="1">
        <v>1337</v>
      </c>
      <c r="F209" s="1">
        <v>513</v>
      </c>
      <c r="G209" s="1">
        <v>411</v>
      </c>
      <c r="H209" s="1">
        <v>413</v>
      </c>
      <c r="I209" s="1">
        <v>1851</v>
      </c>
      <c r="J209" s="1">
        <v>1602</v>
      </c>
      <c r="K209" s="4">
        <v>249</v>
      </c>
      <c r="L209" s="3"/>
    </row>
    <row r="210" spans="2:12" x14ac:dyDescent="0.25">
      <c r="B210" s="14" t="s">
        <v>28</v>
      </c>
      <c r="C210" s="1" t="s">
        <v>9</v>
      </c>
      <c r="D210" s="36">
        <f>F210*2+G210</f>
        <v>54</v>
      </c>
      <c r="E210" s="1">
        <f>F210+G210+H210</f>
        <v>72</v>
      </c>
      <c r="F210" s="1">
        <v>19</v>
      </c>
      <c r="G210" s="1">
        <v>16</v>
      </c>
      <c r="H210" s="1">
        <v>37</v>
      </c>
      <c r="I210" s="1">
        <v>74</v>
      </c>
      <c r="J210" s="1">
        <v>110</v>
      </c>
      <c r="K210" s="1">
        <f>I210-J210</f>
        <v>-36</v>
      </c>
    </row>
    <row r="211" spans="2:12" ht="12.75" customHeight="1" x14ac:dyDescent="0.2">
      <c r="B211" s="7" t="s">
        <v>22</v>
      </c>
      <c r="C211" s="6" t="s">
        <v>25</v>
      </c>
      <c r="D211" s="5">
        <v>84</v>
      </c>
      <c r="E211" s="1">
        <v>99</v>
      </c>
      <c r="F211" s="1">
        <v>27</v>
      </c>
      <c r="G211" s="1">
        <v>28</v>
      </c>
      <c r="H211" s="1">
        <v>44</v>
      </c>
      <c r="I211" s="1">
        <v>96</v>
      </c>
      <c r="J211" s="1">
        <v>138</v>
      </c>
      <c r="K211" s="4">
        <v>-42</v>
      </c>
      <c r="L211" s="3"/>
    </row>
    <row r="212" spans="2:12" x14ac:dyDescent="0.25">
      <c r="B212" s="8" t="s">
        <v>22</v>
      </c>
      <c r="C212" s="1" t="s">
        <v>25</v>
      </c>
      <c r="D212" s="36">
        <f>F212*2+G212</f>
        <v>11</v>
      </c>
      <c r="E212" s="1">
        <f>F212+G212+H212</f>
        <v>10</v>
      </c>
      <c r="F212" s="1">
        <v>5</v>
      </c>
      <c r="G212" s="1">
        <v>1</v>
      </c>
      <c r="H212" s="1">
        <v>4</v>
      </c>
      <c r="I212" s="1">
        <v>13</v>
      </c>
      <c r="J212" s="1">
        <v>12</v>
      </c>
      <c r="K212" s="1">
        <f>I212-J212</f>
        <v>1</v>
      </c>
    </row>
    <row r="213" spans="2:12" ht="12.75" customHeight="1" x14ac:dyDescent="0.2">
      <c r="B213" s="7" t="s">
        <v>22</v>
      </c>
      <c r="C213" s="6" t="s">
        <v>21</v>
      </c>
      <c r="D213" s="5">
        <v>50</v>
      </c>
      <c r="E213" s="1">
        <v>58</v>
      </c>
      <c r="F213" s="1">
        <v>20</v>
      </c>
      <c r="G213" s="1">
        <v>9</v>
      </c>
      <c r="H213" s="1">
        <v>29</v>
      </c>
      <c r="I213" s="1">
        <v>52</v>
      </c>
      <c r="J213" s="1">
        <v>77</v>
      </c>
      <c r="K213" s="4">
        <v>-25</v>
      </c>
      <c r="L213" s="3"/>
    </row>
    <row r="214" spans="2:12" ht="12.75" customHeight="1" x14ac:dyDescent="0.2">
      <c r="B214" s="7" t="s">
        <v>14</v>
      </c>
      <c r="C214" s="6" t="s">
        <v>18</v>
      </c>
      <c r="D214" s="5">
        <v>1099</v>
      </c>
      <c r="E214" s="1">
        <v>961</v>
      </c>
      <c r="F214" s="1">
        <v>314</v>
      </c>
      <c r="G214" s="1">
        <v>257</v>
      </c>
      <c r="H214" s="1">
        <v>390</v>
      </c>
      <c r="I214" s="1">
        <v>1146</v>
      </c>
      <c r="J214" s="1">
        <v>1343</v>
      </c>
      <c r="K214" s="4">
        <v>-197</v>
      </c>
      <c r="L214" s="3"/>
    </row>
    <row r="215" spans="2:12" x14ac:dyDescent="0.25">
      <c r="B215" s="7" t="s">
        <v>14</v>
      </c>
      <c r="C215" s="6" t="s">
        <v>18</v>
      </c>
      <c r="D215" s="36">
        <f>F215*2+G215</f>
        <v>11</v>
      </c>
      <c r="E215" s="1">
        <f>F215+G215+H215</f>
        <v>10</v>
      </c>
      <c r="F215" s="1">
        <v>5</v>
      </c>
      <c r="G215" s="1">
        <v>1</v>
      </c>
      <c r="H215" s="1">
        <v>4</v>
      </c>
      <c r="I215" s="1">
        <v>17</v>
      </c>
      <c r="J215" s="1">
        <v>16</v>
      </c>
      <c r="K215" s="1">
        <f>I215-J215</f>
        <v>1</v>
      </c>
    </row>
    <row r="216" spans="2:12" ht="12.75" customHeight="1" x14ac:dyDescent="0.2">
      <c r="B216" s="7" t="s">
        <v>14</v>
      </c>
      <c r="C216" s="1" t="s">
        <v>13</v>
      </c>
      <c r="D216" s="5">
        <v>14</v>
      </c>
      <c r="E216" s="1">
        <v>15</v>
      </c>
      <c r="F216" s="1">
        <v>5</v>
      </c>
      <c r="G216" s="1">
        <v>3</v>
      </c>
      <c r="H216" s="1">
        <v>7</v>
      </c>
      <c r="I216" s="1">
        <v>13</v>
      </c>
      <c r="J216" s="1">
        <v>30</v>
      </c>
      <c r="K216" s="4">
        <v>-17</v>
      </c>
      <c r="L216" s="3"/>
    </row>
    <row r="217" spans="2:12" ht="12.75" customHeight="1" x14ac:dyDescent="0.2">
      <c r="B217" s="7" t="s">
        <v>10</v>
      </c>
      <c r="C217" s="6" t="s">
        <v>9</v>
      </c>
      <c r="D217" s="5">
        <v>45</v>
      </c>
      <c r="E217" s="1">
        <v>50</v>
      </c>
      <c r="F217" s="1">
        <v>12</v>
      </c>
      <c r="G217" s="1">
        <v>17</v>
      </c>
      <c r="H217" s="1">
        <v>21</v>
      </c>
      <c r="I217" s="1">
        <v>42</v>
      </c>
      <c r="J217" s="1">
        <v>64</v>
      </c>
      <c r="K217" s="4">
        <v>-22</v>
      </c>
      <c r="L217" s="3"/>
    </row>
    <row r="218" spans="2:12" ht="12.75" customHeight="1" x14ac:dyDescent="0.2">
      <c r="B218" s="7" t="s">
        <v>5</v>
      </c>
      <c r="C218" s="1" t="s">
        <v>0</v>
      </c>
      <c r="D218" s="5">
        <v>20</v>
      </c>
      <c r="E218" s="1">
        <v>21</v>
      </c>
      <c r="F218" s="1">
        <v>6</v>
      </c>
      <c r="G218" s="1">
        <v>8</v>
      </c>
      <c r="H218" s="1">
        <v>7</v>
      </c>
      <c r="I218" s="1">
        <v>25</v>
      </c>
      <c r="J218" s="1">
        <v>30</v>
      </c>
      <c r="K218" s="4">
        <v>-5</v>
      </c>
      <c r="L218" s="3"/>
    </row>
    <row r="219" spans="2:12" ht="12.75" customHeight="1" x14ac:dyDescent="0.2">
      <c r="B219" s="7" t="s">
        <v>1</v>
      </c>
      <c r="C219" s="6" t="s">
        <v>0</v>
      </c>
      <c r="D219" s="5">
        <v>40</v>
      </c>
      <c r="E219" s="1">
        <v>44</v>
      </c>
      <c r="F219" s="1">
        <v>12</v>
      </c>
      <c r="G219" s="1">
        <v>13</v>
      </c>
      <c r="H219" s="1">
        <v>19</v>
      </c>
      <c r="I219" s="1">
        <v>44</v>
      </c>
      <c r="J219" s="1">
        <v>49</v>
      </c>
      <c r="K219" s="4">
        <v>-5</v>
      </c>
      <c r="L219" s="3"/>
    </row>
    <row r="221" spans="2:12" x14ac:dyDescent="0.25">
      <c r="D221" s="2">
        <f t="shared" ref="D221:K221" si="11">SUM(D6:D219)</f>
        <v>47218</v>
      </c>
      <c r="E221" s="2">
        <f t="shared" si="11"/>
        <v>39324</v>
      </c>
      <c r="F221" s="2">
        <f t="shared" si="11"/>
        <v>14073</v>
      </c>
      <c r="G221" s="2">
        <f t="shared" si="11"/>
        <v>11176</v>
      </c>
      <c r="H221" s="2">
        <f t="shared" si="11"/>
        <v>14075</v>
      </c>
      <c r="I221" s="2">
        <f t="shared" si="11"/>
        <v>48593</v>
      </c>
      <c r="J221" s="2">
        <f t="shared" si="11"/>
        <v>48599</v>
      </c>
      <c r="K221" s="2">
        <f t="shared" si="11"/>
        <v>-6</v>
      </c>
    </row>
    <row r="223" spans="2:12" x14ac:dyDescent="0.25">
      <c r="E223" s="1">
        <f>E221/2-2</f>
        <v>19660</v>
      </c>
      <c r="I223" s="1">
        <f>I221-1</f>
        <v>48592</v>
      </c>
    </row>
    <row r="225" spans="2:2" x14ac:dyDescent="0.25">
      <c r="B225" s="13" t="s">
        <v>86</v>
      </c>
    </row>
    <row r="226" spans="2:2" x14ac:dyDescent="0.25">
      <c r="B226" s="11" t="s">
        <v>82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41"/>
  <sheetViews>
    <sheetView workbookViewId="0">
      <selection activeCell="O4" sqref="O4"/>
    </sheetView>
  </sheetViews>
  <sheetFormatPr baseColWidth="10" defaultRowHeight="12.75" customHeight="1" x14ac:dyDescent="0.25"/>
  <cols>
    <col min="1" max="1" width="4.28515625" style="1" customWidth="1"/>
    <col min="2" max="2" width="4.28515625" style="9" customWidth="1"/>
    <col min="3" max="3" width="20" style="1" customWidth="1"/>
    <col min="4" max="4" width="5.7109375" style="1" customWidth="1"/>
    <col min="5" max="5" width="5.7109375" style="5" customWidth="1"/>
    <col min="6" max="11" width="5.7109375" style="1" customWidth="1"/>
    <col min="12" max="14" width="5.7109375" customWidth="1"/>
    <col min="15" max="15" width="5.7109375" style="1" customWidth="1"/>
    <col min="16" max="16" width="20" style="1" customWidth="1"/>
    <col min="17" max="26" width="5.7109375" style="1" customWidth="1"/>
    <col min="27" max="27" width="4.28515625" style="10" customWidth="1"/>
    <col min="28" max="28" width="14.28515625" style="1" customWidth="1"/>
    <col min="29" max="37" width="5.7109375" style="1" customWidth="1"/>
    <col min="38" max="38" width="11.42578125" style="1"/>
    <col min="39" max="49" width="5.7109375" style="1" customWidth="1"/>
    <col min="50" max="16384" width="11.42578125" style="1"/>
  </cols>
  <sheetData>
    <row r="1" spans="1:48" ht="11.25" customHeight="1" x14ac:dyDescent="0.25"/>
    <row r="2" spans="1:48" ht="15" customHeight="1" x14ac:dyDescent="0.25">
      <c r="E2" s="22" t="s">
        <v>337</v>
      </c>
      <c r="I2" s="25" t="s">
        <v>336</v>
      </c>
      <c r="M2" s="21" t="s">
        <v>331</v>
      </c>
      <c r="N2" s="21">
        <v>2023</v>
      </c>
      <c r="Q2" s="21" t="s">
        <v>331</v>
      </c>
      <c r="R2" s="21">
        <v>2023</v>
      </c>
    </row>
    <row r="3" spans="1:48" ht="11.25" customHeight="1" x14ac:dyDescent="0.25">
      <c r="R3" s="20"/>
      <c r="S3" s="20"/>
      <c r="T3" s="20"/>
      <c r="U3" s="20"/>
      <c r="V3" s="20"/>
      <c r="W3" s="20"/>
      <c r="X3" s="20"/>
      <c r="Y3" s="20"/>
    </row>
    <row r="4" spans="1:48" ht="12.75" customHeight="1" x14ac:dyDescent="0.25">
      <c r="C4" s="17" t="s">
        <v>329</v>
      </c>
      <c r="D4" s="17" t="s">
        <v>328</v>
      </c>
      <c r="E4" s="18" t="s">
        <v>325</v>
      </c>
      <c r="F4" s="17" t="s">
        <v>324</v>
      </c>
      <c r="G4" s="17" t="s">
        <v>323</v>
      </c>
      <c r="H4" s="17" t="s">
        <v>322</v>
      </c>
      <c r="I4" s="17" t="s">
        <v>321</v>
      </c>
      <c r="J4" s="17" t="s">
        <v>320</v>
      </c>
      <c r="K4" s="17" t="s">
        <v>319</v>
      </c>
      <c r="L4" s="17" t="s">
        <v>318</v>
      </c>
      <c r="M4" s="17" t="s">
        <v>326</v>
      </c>
      <c r="N4" s="19"/>
      <c r="P4" s="5" t="s">
        <v>327</v>
      </c>
      <c r="R4" s="18" t="s">
        <v>325</v>
      </c>
      <c r="S4" s="17" t="s">
        <v>324</v>
      </c>
      <c r="T4" s="17" t="s">
        <v>323</v>
      </c>
      <c r="U4" s="17" t="s">
        <v>322</v>
      </c>
      <c r="V4" s="17" t="s">
        <v>321</v>
      </c>
      <c r="W4" s="17" t="s">
        <v>320</v>
      </c>
      <c r="X4" s="17" t="s">
        <v>319</v>
      </c>
      <c r="Y4" s="17" t="s">
        <v>318</v>
      </c>
      <c r="Z4" s="17" t="s">
        <v>326</v>
      </c>
      <c r="AB4" s="1">
        <v>2024</v>
      </c>
      <c r="AC4" s="53" t="s">
        <v>325</v>
      </c>
      <c r="AD4" s="52" t="s">
        <v>324</v>
      </c>
      <c r="AE4" s="52" t="s">
        <v>323</v>
      </c>
      <c r="AF4" s="52" t="s">
        <v>322</v>
      </c>
      <c r="AG4" s="52" t="s">
        <v>321</v>
      </c>
      <c r="AH4" s="52" t="s">
        <v>320</v>
      </c>
      <c r="AI4" s="52" t="s">
        <v>319</v>
      </c>
      <c r="AJ4" s="52" t="s">
        <v>318</v>
      </c>
    </row>
    <row r="5" spans="1:48" ht="11.25" customHeight="1" x14ac:dyDescent="0.25"/>
    <row r="6" spans="1:48" ht="12.75" customHeight="1" x14ac:dyDescent="0.2">
      <c r="A6" s="1">
        <v>2024</v>
      </c>
      <c r="B6" s="9" t="s">
        <v>317</v>
      </c>
      <c r="C6" s="8" t="s">
        <v>83</v>
      </c>
      <c r="D6" s="1" t="s">
        <v>0</v>
      </c>
      <c r="E6" s="5">
        <v>2325</v>
      </c>
      <c r="F6" s="1">
        <f t="shared" ref="F6:F37" si="0">G6+H6+I6</f>
        <v>1551</v>
      </c>
      <c r="G6" s="1">
        <v>691</v>
      </c>
      <c r="H6" s="1">
        <v>455</v>
      </c>
      <c r="I6" s="1">
        <v>405</v>
      </c>
      <c r="J6" s="1">
        <v>2273</v>
      </c>
      <c r="K6" s="1">
        <v>1613</v>
      </c>
      <c r="L6" s="4">
        <f t="shared" ref="L6:L37" si="1">J6-K6</f>
        <v>660</v>
      </c>
      <c r="M6" s="3"/>
      <c r="N6" s="3"/>
      <c r="P6" s="7" t="s">
        <v>253</v>
      </c>
      <c r="Q6" s="6" t="s">
        <v>99</v>
      </c>
      <c r="R6" s="5">
        <v>94</v>
      </c>
      <c r="S6" s="1">
        <f t="shared" ref="S6:S37" si="2">T6+U6+V6</f>
        <v>119</v>
      </c>
      <c r="T6" s="1">
        <v>29</v>
      </c>
      <c r="U6" s="1">
        <v>33</v>
      </c>
      <c r="V6" s="1">
        <v>57</v>
      </c>
      <c r="W6" s="1">
        <v>121</v>
      </c>
      <c r="X6" s="1">
        <v>162</v>
      </c>
      <c r="Y6" s="4">
        <f t="shared" ref="Y6:Y37" si="3">W6-X6</f>
        <v>-41</v>
      </c>
      <c r="Z6" s="3"/>
      <c r="AB6" s="7" t="s">
        <v>278</v>
      </c>
      <c r="AC6" s="54">
        <f t="shared" ref="AC6:AC25" si="4">AE6*3+AF6</f>
        <v>0</v>
      </c>
      <c r="AD6" s="55">
        <f t="shared" ref="AD6:AD25" si="5">AE6+AF6+AG6</f>
        <v>0</v>
      </c>
      <c r="AE6" s="56"/>
      <c r="AF6" s="56"/>
      <c r="AG6" s="56"/>
      <c r="AH6" s="56"/>
      <c r="AI6" s="56"/>
      <c r="AJ6" s="55">
        <f t="shared" ref="AJ6:AJ25" si="6">AH6-AI6</f>
        <v>0</v>
      </c>
      <c r="AK6" s="25"/>
    </row>
    <row r="7" spans="1:48" ht="12.75" customHeight="1" x14ac:dyDescent="0.2">
      <c r="A7" s="1">
        <v>2024</v>
      </c>
      <c r="B7" s="9" t="s">
        <v>316</v>
      </c>
      <c r="C7" s="7" t="s">
        <v>210</v>
      </c>
      <c r="D7" s="6" t="s">
        <v>9</v>
      </c>
      <c r="E7" s="5">
        <v>2224</v>
      </c>
      <c r="F7" s="1">
        <f t="shared" si="0"/>
        <v>1558</v>
      </c>
      <c r="G7" s="1">
        <v>671</v>
      </c>
      <c r="H7" s="1">
        <v>425</v>
      </c>
      <c r="I7" s="1">
        <v>462</v>
      </c>
      <c r="J7" s="1">
        <v>2193</v>
      </c>
      <c r="K7" s="1">
        <v>1744</v>
      </c>
      <c r="L7" s="4">
        <f t="shared" si="1"/>
        <v>449</v>
      </c>
      <c r="M7" s="3">
        <v>4</v>
      </c>
      <c r="N7" s="3"/>
      <c r="P7" s="7" t="s">
        <v>100</v>
      </c>
      <c r="Q7" s="6" t="s">
        <v>99</v>
      </c>
      <c r="R7" s="5">
        <v>5</v>
      </c>
      <c r="S7" s="1">
        <f t="shared" si="2"/>
        <v>10</v>
      </c>
      <c r="T7" s="1">
        <v>1</v>
      </c>
      <c r="U7" s="1">
        <v>3</v>
      </c>
      <c r="V7" s="1">
        <v>6</v>
      </c>
      <c r="W7" s="1">
        <v>7</v>
      </c>
      <c r="X7" s="1">
        <v>15</v>
      </c>
      <c r="Y7" s="4">
        <f t="shared" si="3"/>
        <v>-8</v>
      </c>
      <c r="Z7" s="3"/>
      <c r="AB7" s="7" t="s">
        <v>303</v>
      </c>
      <c r="AC7" s="54">
        <f t="shared" si="4"/>
        <v>0</v>
      </c>
      <c r="AD7" s="55">
        <f t="shared" si="5"/>
        <v>0</v>
      </c>
      <c r="AE7" s="56"/>
      <c r="AF7" s="56"/>
      <c r="AG7" s="56"/>
      <c r="AH7" s="56"/>
      <c r="AI7" s="56"/>
      <c r="AJ7" s="55">
        <f t="shared" si="6"/>
        <v>0</v>
      </c>
      <c r="AK7" s="25"/>
      <c r="AU7" s="16"/>
      <c r="AV7" s="16"/>
    </row>
    <row r="8" spans="1:48" ht="12.75" customHeight="1" x14ac:dyDescent="0.2">
      <c r="A8" s="1">
        <v>2024</v>
      </c>
      <c r="B8" s="9" t="s">
        <v>315</v>
      </c>
      <c r="C8" s="8" t="s">
        <v>39</v>
      </c>
      <c r="D8" s="1" t="s">
        <v>87</v>
      </c>
      <c r="E8" s="5">
        <v>2222</v>
      </c>
      <c r="F8" s="1">
        <f t="shared" si="0"/>
        <v>1719</v>
      </c>
      <c r="G8" s="1">
        <v>660</v>
      </c>
      <c r="H8" s="1">
        <v>623</v>
      </c>
      <c r="I8" s="1">
        <v>436</v>
      </c>
      <c r="J8" s="1">
        <v>2047</v>
      </c>
      <c r="K8" s="1">
        <v>1557</v>
      </c>
      <c r="L8" s="4">
        <f t="shared" si="1"/>
        <v>490</v>
      </c>
      <c r="M8" s="3"/>
      <c r="N8" s="3"/>
      <c r="P8" s="7" t="s">
        <v>84</v>
      </c>
      <c r="Q8" s="1" t="s">
        <v>21</v>
      </c>
      <c r="R8" s="5">
        <v>476</v>
      </c>
      <c r="S8" s="1">
        <f t="shared" si="2"/>
        <v>489</v>
      </c>
      <c r="T8" s="1">
        <v>124</v>
      </c>
      <c r="U8" s="1">
        <v>148</v>
      </c>
      <c r="V8" s="1">
        <v>217</v>
      </c>
      <c r="W8" s="1">
        <v>491</v>
      </c>
      <c r="X8" s="1">
        <v>663</v>
      </c>
      <c r="Y8" s="4">
        <f t="shared" si="3"/>
        <v>-172</v>
      </c>
      <c r="Z8" s="3"/>
      <c r="AB8" s="7" t="s">
        <v>300</v>
      </c>
      <c r="AC8" s="54">
        <f t="shared" si="4"/>
        <v>0</v>
      </c>
      <c r="AD8" s="55">
        <f t="shared" si="5"/>
        <v>0</v>
      </c>
      <c r="AE8" s="56"/>
      <c r="AF8" s="56"/>
      <c r="AG8" s="56"/>
      <c r="AH8" s="56"/>
      <c r="AI8" s="56"/>
      <c r="AJ8" s="55">
        <f t="shared" si="6"/>
        <v>0</v>
      </c>
      <c r="AK8" s="25"/>
      <c r="AU8" s="16"/>
      <c r="AV8" s="16"/>
    </row>
    <row r="9" spans="1:48" ht="12.75" customHeight="1" x14ac:dyDescent="0.2">
      <c r="A9" s="1">
        <v>2024</v>
      </c>
      <c r="B9" s="9" t="s">
        <v>314</v>
      </c>
      <c r="C9" s="7" t="s">
        <v>300</v>
      </c>
      <c r="D9" s="6" t="s">
        <v>21</v>
      </c>
      <c r="E9" s="5">
        <v>2191</v>
      </c>
      <c r="F9" s="1">
        <f t="shared" si="0"/>
        <v>1522</v>
      </c>
      <c r="G9" s="1">
        <v>656</v>
      </c>
      <c r="H9" s="1">
        <v>417</v>
      </c>
      <c r="I9" s="1">
        <v>449</v>
      </c>
      <c r="J9" s="1">
        <v>2205</v>
      </c>
      <c r="K9" s="1">
        <v>1746</v>
      </c>
      <c r="L9" s="4">
        <f t="shared" si="1"/>
        <v>459</v>
      </c>
      <c r="M9" s="3">
        <v>3</v>
      </c>
      <c r="N9" s="3"/>
      <c r="P9" s="7" t="s">
        <v>84</v>
      </c>
      <c r="Q9" s="1" t="s">
        <v>9</v>
      </c>
      <c r="R9" s="5">
        <v>348</v>
      </c>
      <c r="S9" s="1">
        <f t="shared" si="2"/>
        <v>343</v>
      </c>
      <c r="T9" s="1">
        <v>115</v>
      </c>
      <c r="U9" s="1">
        <v>105</v>
      </c>
      <c r="V9" s="1">
        <v>123</v>
      </c>
      <c r="W9" s="1">
        <v>378</v>
      </c>
      <c r="X9" s="1">
        <v>380</v>
      </c>
      <c r="Y9" s="4">
        <f t="shared" si="3"/>
        <v>-2</v>
      </c>
      <c r="Z9" s="3"/>
      <c r="AB9" s="7" t="s">
        <v>714</v>
      </c>
      <c r="AC9" s="54">
        <f t="shared" si="4"/>
        <v>0</v>
      </c>
      <c r="AD9" s="55">
        <f t="shared" si="5"/>
        <v>0</v>
      </c>
      <c r="AE9" s="55"/>
      <c r="AF9" s="55"/>
      <c r="AG9" s="55"/>
      <c r="AH9" s="55"/>
      <c r="AI9" s="55"/>
      <c r="AJ9" s="55">
        <f t="shared" si="6"/>
        <v>0</v>
      </c>
      <c r="AK9" s="25"/>
      <c r="AU9" s="16"/>
      <c r="AV9" s="16"/>
    </row>
    <row r="10" spans="1:48" ht="12.75" customHeight="1" x14ac:dyDescent="0.2">
      <c r="A10" s="1">
        <v>2024</v>
      </c>
      <c r="B10" s="9" t="s">
        <v>313</v>
      </c>
      <c r="C10" s="7" t="s">
        <v>265</v>
      </c>
      <c r="D10" s="1" t="s">
        <v>0</v>
      </c>
      <c r="E10" s="5">
        <v>2182</v>
      </c>
      <c r="F10" s="1">
        <f t="shared" si="0"/>
        <v>1525</v>
      </c>
      <c r="G10" s="1">
        <v>640</v>
      </c>
      <c r="H10" s="1">
        <v>457</v>
      </c>
      <c r="I10" s="1">
        <v>428</v>
      </c>
      <c r="J10" s="1">
        <v>1979</v>
      </c>
      <c r="K10" s="1">
        <v>1598</v>
      </c>
      <c r="L10" s="4">
        <f t="shared" si="1"/>
        <v>381</v>
      </c>
      <c r="M10" s="3"/>
      <c r="N10" s="3"/>
      <c r="P10" s="7" t="s">
        <v>84</v>
      </c>
      <c r="Q10" s="1" t="s">
        <v>99</v>
      </c>
      <c r="R10" s="5">
        <v>205</v>
      </c>
      <c r="S10" s="1">
        <f t="shared" si="2"/>
        <v>255</v>
      </c>
      <c r="T10" s="1">
        <v>57</v>
      </c>
      <c r="U10" s="1">
        <v>70</v>
      </c>
      <c r="V10" s="1">
        <v>128</v>
      </c>
      <c r="W10" s="1">
        <v>249</v>
      </c>
      <c r="X10" s="1">
        <v>416</v>
      </c>
      <c r="Y10" s="4">
        <f t="shared" si="3"/>
        <v>-167</v>
      </c>
      <c r="Z10" s="3"/>
      <c r="AB10" s="7" t="s">
        <v>256</v>
      </c>
      <c r="AC10" s="54">
        <f t="shared" si="4"/>
        <v>0</v>
      </c>
      <c r="AD10" s="55">
        <f t="shared" si="5"/>
        <v>0</v>
      </c>
      <c r="AE10" s="56"/>
      <c r="AF10" s="56"/>
      <c r="AG10" s="56"/>
      <c r="AH10" s="56"/>
      <c r="AI10" s="56"/>
      <c r="AJ10" s="55">
        <f t="shared" si="6"/>
        <v>0</v>
      </c>
      <c r="AK10" s="25"/>
      <c r="AU10" s="16"/>
      <c r="AV10" s="16"/>
    </row>
    <row r="11" spans="1:48" ht="12.75" customHeight="1" x14ac:dyDescent="0.2">
      <c r="A11" s="1">
        <v>2024</v>
      </c>
      <c r="B11" s="9" t="s">
        <v>312</v>
      </c>
      <c r="C11" s="7" t="s">
        <v>142</v>
      </c>
      <c r="D11" s="6" t="s">
        <v>0</v>
      </c>
      <c r="E11" s="5">
        <v>2162</v>
      </c>
      <c r="F11" s="1">
        <f t="shared" si="0"/>
        <v>1438</v>
      </c>
      <c r="G11" s="1">
        <v>654</v>
      </c>
      <c r="H11" s="1">
        <v>397</v>
      </c>
      <c r="I11" s="1">
        <v>387</v>
      </c>
      <c r="J11" s="1">
        <v>2114</v>
      </c>
      <c r="K11" s="1">
        <v>1526</v>
      </c>
      <c r="L11" s="4">
        <f t="shared" si="1"/>
        <v>588</v>
      </c>
      <c r="M11" s="3"/>
      <c r="N11" s="3"/>
      <c r="P11" s="7" t="s">
        <v>84</v>
      </c>
      <c r="Q11" s="1" t="s">
        <v>0</v>
      </c>
      <c r="R11" s="5">
        <v>21</v>
      </c>
      <c r="S11" s="1">
        <f t="shared" si="2"/>
        <v>25</v>
      </c>
      <c r="T11" s="1">
        <v>8</v>
      </c>
      <c r="U11" s="1">
        <v>3</v>
      </c>
      <c r="V11" s="1">
        <v>14</v>
      </c>
      <c r="W11" s="1">
        <v>27</v>
      </c>
      <c r="X11" s="1">
        <v>35</v>
      </c>
      <c r="Y11" s="4">
        <f t="shared" si="3"/>
        <v>-8</v>
      </c>
      <c r="Z11" s="3"/>
      <c r="AB11" s="7" t="s">
        <v>265</v>
      </c>
      <c r="AC11" s="54">
        <f t="shared" si="4"/>
        <v>0</v>
      </c>
      <c r="AD11" s="55">
        <f t="shared" si="5"/>
        <v>0</v>
      </c>
      <c r="AE11" s="56"/>
      <c r="AF11" s="56"/>
      <c r="AG11" s="56"/>
      <c r="AH11" s="56"/>
      <c r="AI11" s="56"/>
      <c r="AJ11" s="55">
        <f t="shared" si="6"/>
        <v>0</v>
      </c>
      <c r="AK11" s="25"/>
      <c r="AU11" s="16"/>
      <c r="AV11" s="16"/>
    </row>
    <row r="12" spans="1:48" ht="12.75" customHeight="1" x14ac:dyDescent="0.2">
      <c r="B12" s="9" t="s">
        <v>311</v>
      </c>
      <c r="C12" s="7" t="s">
        <v>69</v>
      </c>
      <c r="D12" s="1" t="s">
        <v>0</v>
      </c>
      <c r="E12" s="5">
        <v>2158</v>
      </c>
      <c r="F12" s="1">
        <f t="shared" si="0"/>
        <v>1530</v>
      </c>
      <c r="G12" s="1">
        <v>633</v>
      </c>
      <c r="H12" s="1">
        <v>434</v>
      </c>
      <c r="I12" s="1">
        <v>463</v>
      </c>
      <c r="J12" s="1">
        <v>2158</v>
      </c>
      <c r="K12" s="1">
        <v>1723</v>
      </c>
      <c r="L12" s="4">
        <f t="shared" si="1"/>
        <v>435</v>
      </c>
      <c r="M12" s="3"/>
      <c r="N12" s="3"/>
      <c r="P12" s="7" t="s">
        <v>234</v>
      </c>
      <c r="Q12" s="6" t="s">
        <v>9</v>
      </c>
      <c r="R12" s="5">
        <v>73</v>
      </c>
      <c r="S12" s="1">
        <f t="shared" si="2"/>
        <v>83</v>
      </c>
      <c r="T12" s="1">
        <v>22</v>
      </c>
      <c r="U12" s="1">
        <v>25</v>
      </c>
      <c r="V12" s="1">
        <v>36</v>
      </c>
      <c r="W12" s="1">
        <v>66</v>
      </c>
      <c r="X12" s="1">
        <v>108</v>
      </c>
      <c r="Y12" s="4">
        <f t="shared" si="3"/>
        <v>-42</v>
      </c>
      <c r="Z12" s="3"/>
      <c r="AB12" s="7" t="s">
        <v>258</v>
      </c>
      <c r="AC12" s="54">
        <f t="shared" si="4"/>
        <v>0</v>
      </c>
      <c r="AD12" s="55">
        <f t="shared" si="5"/>
        <v>0</v>
      </c>
      <c r="AE12" s="56"/>
      <c r="AF12" s="56"/>
      <c r="AG12" s="56"/>
      <c r="AH12" s="56"/>
      <c r="AI12" s="56"/>
      <c r="AJ12" s="55">
        <f t="shared" si="6"/>
        <v>0</v>
      </c>
      <c r="AK12" s="25"/>
      <c r="AU12" s="16"/>
      <c r="AV12" s="16"/>
    </row>
    <row r="13" spans="1:48" ht="12.75" customHeight="1" x14ac:dyDescent="0.2">
      <c r="A13" s="1">
        <v>2024</v>
      </c>
      <c r="B13" s="9" t="s">
        <v>310</v>
      </c>
      <c r="C13" s="7" t="s">
        <v>212</v>
      </c>
      <c r="D13" s="6" t="s">
        <v>87</v>
      </c>
      <c r="E13" s="5">
        <v>2096</v>
      </c>
      <c r="F13" s="1">
        <f t="shared" si="0"/>
        <v>1472</v>
      </c>
      <c r="G13" s="1">
        <v>636</v>
      </c>
      <c r="H13" s="1">
        <v>389</v>
      </c>
      <c r="I13" s="1">
        <v>447</v>
      </c>
      <c r="J13" s="1">
        <v>1976</v>
      </c>
      <c r="K13" s="1">
        <v>1578</v>
      </c>
      <c r="L13" s="4">
        <f t="shared" si="1"/>
        <v>398</v>
      </c>
      <c r="M13" s="3"/>
      <c r="N13" s="3"/>
      <c r="P13" s="7" t="s">
        <v>207</v>
      </c>
      <c r="Q13" s="6" t="s">
        <v>25</v>
      </c>
      <c r="R13" s="5">
        <v>53</v>
      </c>
      <c r="S13" s="1">
        <f t="shared" si="2"/>
        <v>56</v>
      </c>
      <c r="T13" s="1">
        <v>19</v>
      </c>
      <c r="U13" s="1">
        <v>15</v>
      </c>
      <c r="V13" s="1">
        <v>22</v>
      </c>
      <c r="W13" s="1">
        <v>59</v>
      </c>
      <c r="X13" s="1">
        <v>72</v>
      </c>
      <c r="Y13" s="4">
        <f t="shared" si="3"/>
        <v>-13</v>
      </c>
      <c r="Z13" s="3"/>
      <c r="AB13" s="7" t="s">
        <v>255</v>
      </c>
      <c r="AC13" s="54">
        <f t="shared" si="4"/>
        <v>0</v>
      </c>
      <c r="AD13" s="55">
        <f t="shared" si="5"/>
        <v>0</v>
      </c>
      <c r="AE13" s="56"/>
      <c r="AF13" s="56"/>
      <c r="AG13" s="56"/>
      <c r="AH13" s="56"/>
      <c r="AI13" s="56"/>
      <c r="AJ13" s="55">
        <f t="shared" si="6"/>
        <v>0</v>
      </c>
      <c r="AK13" s="25"/>
      <c r="AU13" s="16"/>
      <c r="AV13" s="16"/>
    </row>
    <row r="14" spans="1:48" ht="12.75" customHeight="1" x14ac:dyDescent="0.2">
      <c r="A14" s="1">
        <v>2024</v>
      </c>
      <c r="B14" s="9" t="s">
        <v>309</v>
      </c>
      <c r="C14" s="7" t="s">
        <v>255</v>
      </c>
      <c r="D14" s="6" t="s">
        <v>21</v>
      </c>
      <c r="E14" s="5">
        <v>2020</v>
      </c>
      <c r="F14" s="1">
        <f t="shared" si="0"/>
        <v>1423</v>
      </c>
      <c r="G14" s="1">
        <v>601</v>
      </c>
      <c r="H14" s="1">
        <v>394</v>
      </c>
      <c r="I14" s="1">
        <v>428</v>
      </c>
      <c r="J14" s="1">
        <v>2008</v>
      </c>
      <c r="K14" s="1">
        <v>1605</v>
      </c>
      <c r="L14" s="4">
        <f t="shared" si="1"/>
        <v>403</v>
      </c>
      <c r="M14" s="3"/>
      <c r="N14" s="3"/>
      <c r="P14" s="7" t="s">
        <v>140</v>
      </c>
      <c r="Q14" s="1" t="s">
        <v>66</v>
      </c>
      <c r="R14" s="5">
        <v>15</v>
      </c>
      <c r="S14" s="1">
        <f t="shared" si="2"/>
        <v>16</v>
      </c>
      <c r="T14" s="1">
        <v>6</v>
      </c>
      <c r="U14" s="1">
        <v>3</v>
      </c>
      <c r="V14" s="1">
        <v>7</v>
      </c>
      <c r="W14" s="1">
        <v>18</v>
      </c>
      <c r="X14" s="1">
        <v>28</v>
      </c>
      <c r="Y14" s="4">
        <f t="shared" si="3"/>
        <v>-10</v>
      </c>
      <c r="Z14" s="3"/>
      <c r="AB14" s="8" t="s">
        <v>201</v>
      </c>
      <c r="AC14" s="54">
        <f t="shared" si="4"/>
        <v>0</v>
      </c>
      <c r="AD14" s="55">
        <f t="shared" si="5"/>
        <v>0</v>
      </c>
      <c r="AE14" s="56"/>
      <c r="AF14" s="56"/>
      <c r="AG14" s="56"/>
      <c r="AH14" s="56"/>
      <c r="AI14" s="56"/>
      <c r="AJ14" s="55">
        <f t="shared" si="6"/>
        <v>0</v>
      </c>
      <c r="AK14" s="25"/>
      <c r="AU14" s="16"/>
      <c r="AV14" s="16"/>
    </row>
    <row r="15" spans="1:48" ht="12.75" customHeight="1" x14ac:dyDescent="0.2">
      <c r="A15" s="1">
        <v>2024</v>
      </c>
      <c r="B15" s="9" t="s">
        <v>308</v>
      </c>
      <c r="C15" s="7" t="s">
        <v>167</v>
      </c>
      <c r="D15" s="6" t="s">
        <v>9</v>
      </c>
      <c r="E15" s="5">
        <v>1971</v>
      </c>
      <c r="F15" s="1">
        <f t="shared" si="0"/>
        <v>1472</v>
      </c>
      <c r="G15" s="1">
        <v>574</v>
      </c>
      <c r="H15" s="1">
        <v>406</v>
      </c>
      <c r="I15" s="1">
        <v>492</v>
      </c>
      <c r="J15" s="1">
        <v>1943</v>
      </c>
      <c r="K15" s="1">
        <v>1751</v>
      </c>
      <c r="L15" s="4">
        <f t="shared" si="1"/>
        <v>192</v>
      </c>
      <c r="M15" s="3"/>
      <c r="N15" s="3"/>
      <c r="O15" s="1">
        <v>2024</v>
      </c>
      <c r="P15" s="7" t="s">
        <v>303</v>
      </c>
      <c r="Q15" s="6" t="s">
        <v>35</v>
      </c>
      <c r="R15" s="5">
        <v>1684</v>
      </c>
      <c r="S15" s="1">
        <f t="shared" si="2"/>
        <v>1256</v>
      </c>
      <c r="T15" s="1">
        <v>474</v>
      </c>
      <c r="U15" s="1">
        <v>333</v>
      </c>
      <c r="V15" s="1">
        <v>449</v>
      </c>
      <c r="W15" s="1">
        <v>1634</v>
      </c>
      <c r="X15" s="1">
        <v>1531</v>
      </c>
      <c r="Y15" s="4">
        <f t="shared" si="3"/>
        <v>103</v>
      </c>
      <c r="Z15" s="3"/>
      <c r="AB15" s="7" t="s">
        <v>210</v>
      </c>
      <c r="AC15" s="54">
        <f t="shared" si="4"/>
        <v>0</v>
      </c>
      <c r="AD15" s="55">
        <f t="shared" si="5"/>
        <v>0</v>
      </c>
      <c r="AE15" s="56"/>
      <c r="AF15" s="56"/>
      <c r="AG15" s="56"/>
      <c r="AH15" s="56"/>
      <c r="AI15" s="56"/>
      <c r="AJ15" s="55">
        <f t="shared" si="6"/>
        <v>0</v>
      </c>
      <c r="AK15" s="25"/>
      <c r="AU15" s="16"/>
      <c r="AV15" s="16"/>
    </row>
    <row r="16" spans="1:48" ht="12.75" customHeight="1" x14ac:dyDescent="0.2">
      <c r="A16" s="1">
        <v>2024</v>
      </c>
      <c r="B16" s="9" t="s">
        <v>307</v>
      </c>
      <c r="C16" s="7" t="s">
        <v>28</v>
      </c>
      <c r="D16" s="1" t="s">
        <v>9</v>
      </c>
      <c r="E16" s="5">
        <v>1808</v>
      </c>
      <c r="F16" s="1">
        <f t="shared" si="0"/>
        <v>1375</v>
      </c>
      <c r="G16" s="1">
        <v>525</v>
      </c>
      <c r="H16" s="1">
        <v>420</v>
      </c>
      <c r="I16" s="1">
        <v>430</v>
      </c>
      <c r="J16" s="1">
        <v>1892</v>
      </c>
      <c r="K16" s="1">
        <v>1653</v>
      </c>
      <c r="L16" s="4">
        <f t="shared" si="1"/>
        <v>239</v>
      </c>
      <c r="M16" s="3"/>
      <c r="N16" s="3"/>
      <c r="O16" s="1">
        <v>2024</v>
      </c>
      <c r="P16" s="7" t="s">
        <v>278</v>
      </c>
      <c r="Q16" s="6" t="s">
        <v>25</v>
      </c>
      <c r="R16" s="5">
        <v>340</v>
      </c>
      <c r="S16" s="1">
        <f t="shared" si="2"/>
        <v>316</v>
      </c>
      <c r="T16" s="1">
        <v>87</v>
      </c>
      <c r="U16" s="1">
        <v>94</v>
      </c>
      <c r="V16" s="1">
        <v>135</v>
      </c>
      <c r="W16" s="1">
        <v>344</v>
      </c>
      <c r="X16" s="1">
        <v>428</v>
      </c>
      <c r="Y16" s="4">
        <f t="shared" si="3"/>
        <v>-84</v>
      </c>
      <c r="Z16" s="3"/>
      <c r="AB16" s="7" t="s">
        <v>167</v>
      </c>
      <c r="AC16" s="54">
        <f t="shared" si="4"/>
        <v>0</v>
      </c>
      <c r="AD16" s="55">
        <f t="shared" si="5"/>
        <v>0</v>
      </c>
      <c r="AE16" s="56"/>
      <c r="AF16" s="56"/>
      <c r="AG16" s="56"/>
      <c r="AH16" s="56"/>
      <c r="AI16" s="56"/>
      <c r="AJ16" s="55">
        <f t="shared" si="6"/>
        <v>0</v>
      </c>
      <c r="AK16" s="25"/>
      <c r="AU16" s="16"/>
      <c r="AV16" s="16"/>
    </row>
    <row r="17" spans="1:48" ht="12.75" customHeight="1" x14ac:dyDescent="0.2">
      <c r="A17" s="1">
        <v>2024</v>
      </c>
      <c r="B17" s="9" t="s">
        <v>306</v>
      </c>
      <c r="C17" s="7" t="s">
        <v>256</v>
      </c>
      <c r="D17" s="6" t="s">
        <v>9</v>
      </c>
      <c r="E17" s="5">
        <v>1743</v>
      </c>
      <c r="F17" s="1">
        <f t="shared" si="0"/>
        <v>1379</v>
      </c>
      <c r="G17" s="1">
        <v>504</v>
      </c>
      <c r="H17" s="1">
        <v>392</v>
      </c>
      <c r="I17" s="1">
        <v>483</v>
      </c>
      <c r="J17" s="1">
        <v>1739</v>
      </c>
      <c r="K17" s="1">
        <v>1679</v>
      </c>
      <c r="L17" s="4">
        <f t="shared" si="1"/>
        <v>60</v>
      </c>
      <c r="M17" s="3"/>
      <c r="N17" s="3"/>
      <c r="O17" s="1">
        <v>2024</v>
      </c>
      <c r="P17" s="7" t="s">
        <v>300</v>
      </c>
      <c r="Q17" s="6" t="s">
        <v>21</v>
      </c>
      <c r="R17" s="5">
        <v>2191</v>
      </c>
      <c r="S17" s="1">
        <f t="shared" si="2"/>
        <v>1522</v>
      </c>
      <c r="T17" s="1">
        <v>656</v>
      </c>
      <c r="U17" s="1">
        <v>417</v>
      </c>
      <c r="V17" s="1">
        <v>449</v>
      </c>
      <c r="W17" s="1">
        <v>2205</v>
      </c>
      <c r="X17" s="1">
        <v>1746</v>
      </c>
      <c r="Y17" s="4">
        <f t="shared" si="3"/>
        <v>459</v>
      </c>
      <c r="Z17" s="3">
        <v>3</v>
      </c>
      <c r="AB17" s="7" t="s">
        <v>225</v>
      </c>
      <c r="AC17" s="54">
        <f t="shared" si="4"/>
        <v>0</v>
      </c>
      <c r="AD17" s="55">
        <f t="shared" si="5"/>
        <v>0</v>
      </c>
      <c r="AE17" s="56"/>
      <c r="AF17" s="56"/>
      <c r="AG17" s="56"/>
      <c r="AH17" s="56"/>
      <c r="AI17" s="56"/>
      <c r="AJ17" s="55">
        <f t="shared" si="6"/>
        <v>0</v>
      </c>
      <c r="AK17" s="25"/>
      <c r="AU17" s="16"/>
      <c r="AV17" s="16"/>
    </row>
    <row r="18" spans="1:48" ht="12.75" customHeight="1" x14ac:dyDescent="0.2">
      <c r="A18" s="1">
        <v>2024</v>
      </c>
      <c r="B18" s="9" t="s">
        <v>305</v>
      </c>
      <c r="C18" s="7" t="s">
        <v>303</v>
      </c>
      <c r="D18" s="6" t="s">
        <v>35</v>
      </c>
      <c r="E18" s="5">
        <v>1684</v>
      </c>
      <c r="F18" s="1">
        <f t="shared" si="0"/>
        <v>1256</v>
      </c>
      <c r="G18" s="1">
        <v>474</v>
      </c>
      <c r="H18" s="1">
        <v>333</v>
      </c>
      <c r="I18" s="1">
        <v>449</v>
      </c>
      <c r="J18" s="1">
        <v>1634</v>
      </c>
      <c r="K18" s="1">
        <v>1531</v>
      </c>
      <c r="L18" s="4">
        <f t="shared" si="1"/>
        <v>103</v>
      </c>
      <c r="M18" s="3"/>
      <c r="N18" s="3"/>
      <c r="P18" s="7" t="s">
        <v>3</v>
      </c>
      <c r="Q18" s="1" t="s">
        <v>48</v>
      </c>
      <c r="R18" s="5">
        <v>6</v>
      </c>
      <c r="S18" s="1">
        <f t="shared" si="2"/>
        <v>9</v>
      </c>
      <c r="T18" s="1">
        <v>3</v>
      </c>
      <c r="U18" s="1">
        <v>0</v>
      </c>
      <c r="V18" s="1">
        <v>6</v>
      </c>
      <c r="W18" s="1">
        <v>10</v>
      </c>
      <c r="X18" s="1">
        <v>19</v>
      </c>
      <c r="Y18" s="4">
        <f t="shared" si="3"/>
        <v>-9</v>
      </c>
      <c r="Z18" s="3"/>
      <c r="AB18" s="7" t="s">
        <v>180</v>
      </c>
      <c r="AC18" s="54">
        <f t="shared" si="4"/>
        <v>0</v>
      </c>
      <c r="AD18" s="55">
        <f t="shared" si="5"/>
        <v>0</v>
      </c>
      <c r="AE18" s="56"/>
      <c r="AF18" s="56"/>
      <c r="AG18" s="56"/>
      <c r="AH18" s="56"/>
      <c r="AI18" s="56"/>
      <c r="AJ18" s="55">
        <f t="shared" si="6"/>
        <v>0</v>
      </c>
      <c r="AK18" s="25"/>
      <c r="AU18" s="16"/>
      <c r="AV18" s="16"/>
    </row>
    <row r="19" spans="1:48" ht="12.75" customHeight="1" x14ac:dyDescent="0.2">
      <c r="B19" s="9" t="s">
        <v>304</v>
      </c>
      <c r="C19" s="7" t="s">
        <v>216</v>
      </c>
      <c r="D19" s="6" t="s">
        <v>25</v>
      </c>
      <c r="E19" s="5">
        <v>1422</v>
      </c>
      <c r="F19" s="1">
        <f t="shared" si="0"/>
        <v>1160</v>
      </c>
      <c r="G19" s="1">
        <v>399</v>
      </c>
      <c r="H19" s="1">
        <v>323</v>
      </c>
      <c r="I19" s="1">
        <v>438</v>
      </c>
      <c r="J19" s="1">
        <v>1472</v>
      </c>
      <c r="K19" s="1">
        <v>1518</v>
      </c>
      <c r="L19" s="4">
        <f t="shared" si="1"/>
        <v>-46</v>
      </c>
      <c r="M19" s="3"/>
      <c r="N19" s="3"/>
      <c r="P19" s="7" t="s">
        <v>275</v>
      </c>
      <c r="Q19" s="6" t="s">
        <v>15</v>
      </c>
      <c r="R19" s="5">
        <v>308</v>
      </c>
      <c r="S19" s="1">
        <f t="shared" si="2"/>
        <v>319</v>
      </c>
      <c r="T19" s="1">
        <v>77</v>
      </c>
      <c r="U19" s="1">
        <v>85</v>
      </c>
      <c r="V19" s="1">
        <v>157</v>
      </c>
      <c r="W19" s="1">
        <v>315</v>
      </c>
      <c r="X19" s="1">
        <v>487</v>
      </c>
      <c r="Y19" s="4">
        <f t="shared" si="3"/>
        <v>-172</v>
      </c>
      <c r="Z19" s="3"/>
      <c r="AB19" s="8" t="s">
        <v>713</v>
      </c>
      <c r="AC19" s="54">
        <f t="shared" si="4"/>
        <v>0</v>
      </c>
      <c r="AD19" s="55">
        <f t="shared" si="5"/>
        <v>0</v>
      </c>
      <c r="AE19" s="56"/>
      <c r="AF19" s="56"/>
      <c r="AG19" s="56"/>
      <c r="AH19" s="56"/>
      <c r="AI19" s="56"/>
      <c r="AJ19" s="55">
        <f t="shared" si="6"/>
        <v>0</v>
      </c>
      <c r="AK19" s="25"/>
      <c r="AU19" s="16"/>
      <c r="AV19" s="16"/>
    </row>
    <row r="20" spans="1:48" ht="12.75" customHeight="1" x14ac:dyDescent="0.2">
      <c r="B20" s="9" t="s">
        <v>302</v>
      </c>
      <c r="C20" s="7" t="s">
        <v>263</v>
      </c>
      <c r="D20" s="6" t="s">
        <v>35</v>
      </c>
      <c r="E20" s="5">
        <v>1336</v>
      </c>
      <c r="F20" s="1">
        <f t="shared" si="0"/>
        <v>1121</v>
      </c>
      <c r="G20" s="1">
        <v>389</v>
      </c>
      <c r="H20" s="1">
        <v>295</v>
      </c>
      <c r="I20" s="1">
        <v>437</v>
      </c>
      <c r="J20" s="1">
        <v>1295</v>
      </c>
      <c r="K20" s="1">
        <v>1378</v>
      </c>
      <c r="L20" s="4">
        <f t="shared" si="1"/>
        <v>-83</v>
      </c>
      <c r="M20" s="3"/>
      <c r="N20" s="3"/>
      <c r="O20" s="1">
        <v>2024</v>
      </c>
      <c r="P20" s="7" t="s">
        <v>295</v>
      </c>
      <c r="Q20" s="6" t="s">
        <v>18</v>
      </c>
      <c r="R20" s="5">
        <v>1233</v>
      </c>
      <c r="S20" s="1">
        <f t="shared" si="2"/>
        <v>1068</v>
      </c>
      <c r="T20" s="1">
        <v>343</v>
      </c>
      <c r="U20" s="1">
        <v>336</v>
      </c>
      <c r="V20" s="1">
        <v>389</v>
      </c>
      <c r="W20" s="1">
        <v>1198</v>
      </c>
      <c r="X20" s="1">
        <v>1299</v>
      </c>
      <c r="Y20" s="4">
        <f t="shared" si="3"/>
        <v>-101</v>
      </c>
      <c r="Z20" s="3"/>
      <c r="AB20" s="8" t="s">
        <v>39</v>
      </c>
      <c r="AC20" s="54">
        <f t="shared" si="4"/>
        <v>0</v>
      </c>
      <c r="AD20" s="55">
        <f t="shared" si="5"/>
        <v>0</v>
      </c>
      <c r="AE20" s="56"/>
      <c r="AF20" s="57"/>
      <c r="AG20" s="56"/>
      <c r="AH20" s="56"/>
      <c r="AI20" s="56"/>
      <c r="AJ20" s="55">
        <f t="shared" si="6"/>
        <v>0</v>
      </c>
      <c r="AK20" s="25"/>
      <c r="AU20" s="16"/>
      <c r="AV20" s="16"/>
    </row>
    <row r="21" spans="1:48" ht="12.75" customHeight="1" x14ac:dyDescent="0.2">
      <c r="A21" s="1">
        <v>2024</v>
      </c>
      <c r="B21" s="9" t="s">
        <v>301</v>
      </c>
      <c r="C21" s="7" t="s">
        <v>295</v>
      </c>
      <c r="D21" s="6" t="s">
        <v>18</v>
      </c>
      <c r="E21" s="5">
        <v>1233</v>
      </c>
      <c r="F21" s="1">
        <f t="shared" si="0"/>
        <v>1068</v>
      </c>
      <c r="G21" s="1">
        <v>343</v>
      </c>
      <c r="H21" s="1">
        <v>336</v>
      </c>
      <c r="I21" s="1">
        <v>389</v>
      </c>
      <c r="J21" s="1">
        <v>1198</v>
      </c>
      <c r="K21" s="1">
        <v>1299</v>
      </c>
      <c r="L21" s="4">
        <f t="shared" si="1"/>
        <v>-101</v>
      </c>
      <c r="M21" s="3"/>
      <c r="N21" s="3"/>
      <c r="P21" s="7" t="s">
        <v>268</v>
      </c>
      <c r="Q21" s="1" t="s">
        <v>9</v>
      </c>
      <c r="R21" s="5">
        <v>165</v>
      </c>
      <c r="S21" s="1">
        <f t="shared" si="2"/>
        <v>143</v>
      </c>
      <c r="T21" s="1">
        <v>55</v>
      </c>
      <c r="U21" s="1">
        <v>43</v>
      </c>
      <c r="V21" s="1">
        <v>45</v>
      </c>
      <c r="W21" s="1">
        <v>173</v>
      </c>
      <c r="X21" s="1">
        <v>147</v>
      </c>
      <c r="Y21" s="4">
        <f t="shared" si="3"/>
        <v>26</v>
      </c>
      <c r="Z21" s="3"/>
      <c r="AB21" s="7" t="s">
        <v>142</v>
      </c>
      <c r="AC21" s="54">
        <f t="shared" si="4"/>
        <v>0</v>
      </c>
      <c r="AD21" s="55">
        <f t="shared" si="5"/>
        <v>0</v>
      </c>
      <c r="AE21" s="56"/>
      <c r="AF21" s="56"/>
      <c r="AG21" s="56"/>
      <c r="AH21" s="56"/>
      <c r="AI21" s="56"/>
      <c r="AJ21" s="55">
        <f t="shared" si="6"/>
        <v>0</v>
      </c>
      <c r="AK21" s="25"/>
      <c r="AU21" s="16"/>
      <c r="AV21" s="16"/>
    </row>
    <row r="22" spans="1:48" ht="12.75" customHeight="1" x14ac:dyDescent="0.2">
      <c r="B22" s="9" t="s">
        <v>299</v>
      </c>
      <c r="C22" s="7" t="s">
        <v>56</v>
      </c>
      <c r="D22" s="6" t="s">
        <v>55</v>
      </c>
      <c r="E22" s="5">
        <v>1145</v>
      </c>
      <c r="F22" s="1">
        <f t="shared" si="0"/>
        <v>994</v>
      </c>
      <c r="G22" s="1">
        <v>328</v>
      </c>
      <c r="H22" s="1">
        <v>272</v>
      </c>
      <c r="I22" s="1">
        <v>394</v>
      </c>
      <c r="J22" s="1">
        <v>1102</v>
      </c>
      <c r="K22" s="1">
        <v>1233</v>
      </c>
      <c r="L22" s="4">
        <f t="shared" si="1"/>
        <v>-131</v>
      </c>
      <c r="M22" s="3"/>
      <c r="N22" s="3"/>
      <c r="P22" s="7" t="s">
        <v>256</v>
      </c>
      <c r="Q22" s="1" t="s">
        <v>2</v>
      </c>
      <c r="R22" s="5">
        <v>108</v>
      </c>
      <c r="S22" s="1">
        <f t="shared" si="2"/>
        <v>113</v>
      </c>
      <c r="T22" s="1">
        <v>37</v>
      </c>
      <c r="U22" s="1">
        <v>29</v>
      </c>
      <c r="V22" s="1">
        <v>47</v>
      </c>
      <c r="W22" s="1">
        <v>129</v>
      </c>
      <c r="X22" s="1">
        <v>166</v>
      </c>
      <c r="Y22" s="4">
        <f t="shared" si="3"/>
        <v>-37</v>
      </c>
      <c r="Z22" s="3"/>
      <c r="AB22" s="7" t="s">
        <v>115</v>
      </c>
      <c r="AC22" s="54">
        <f t="shared" si="4"/>
        <v>0</v>
      </c>
      <c r="AD22" s="55">
        <f t="shared" si="5"/>
        <v>0</v>
      </c>
      <c r="AE22" s="56"/>
      <c r="AF22" s="56"/>
      <c r="AG22" s="56"/>
      <c r="AH22" s="56"/>
      <c r="AI22" s="56"/>
      <c r="AJ22" s="55">
        <f t="shared" si="6"/>
        <v>0</v>
      </c>
      <c r="AK22" s="25"/>
      <c r="AU22" s="16"/>
      <c r="AV22" s="16"/>
    </row>
    <row r="23" spans="1:48" ht="12.75" customHeight="1" x14ac:dyDescent="0.2">
      <c r="A23" s="1">
        <v>2024</v>
      </c>
      <c r="B23" s="9" t="s">
        <v>298</v>
      </c>
      <c r="C23" s="7" t="s">
        <v>14</v>
      </c>
      <c r="D23" s="6" t="s">
        <v>18</v>
      </c>
      <c r="E23" s="5">
        <v>1099</v>
      </c>
      <c r="F23" s="1">
        <f t="shared" si="0"/>
        <v>961</v>
      </c>
      <c r="G23" s="1">
        <v>314</v>
      </c>
      <c r="H23" s="1">
        <v>257</v>
      </c>
      <c r="I23" s="1">
        <v>390</v>
      </c>
      <c r="J23" s="1">
        <v>1146</v>
      </c>
      <c r="K23" s="1">
        <v>1343</v>
      </c>
      <c r="L23" s="4">
        <f t="shared" si="1"/>
        <v>-197</v>
      </c>
      <c r="M23" s="3"/>
      <c r="N23" s="3"/>
      <c r="O23" s="1">
        <v>2024</v>
      </c>
      <c r="P23" s="7" t="s">
        <v>256</v>
      </c>
      <c r="Q23" s="6" t="s">
        <v>9</v>
      </c>
      <c r="R23" s="5">
        <v>1743</v>
      </c>
      <c r="S23" s="1">
        <f t="shared" si="2"/>
        <v>1379</v>
      </c>
      <c r="T23" s="1">
        <v>504</v>
      </c>
      <c r="U23" s="1">
        <v>392</v>
      </c>
      <c r="V23" s="1">
        <v>483</v>
      </c>
      <c r="W23" s="1">
        <v>1739</v>
      </c>
      <c r="X23" s="1">
        <v>1679</v>
      </c>
      <c r="Y23" s="4">
        <f t="shared" si="3"/>
        <v>60</v>
      </c>
      <c r="Z23" s="3"/>
      <c r="AB23" s="8" t="s">
        <v>83</v>
      </c>
      <c r="AC23" s="54">
        <f t="shared" si="4"/>
        <v>0</v>
      </c>
      <c r="AD23" s="55">
        <f t="shared" si="5"/>
        <v>0</v>
      </c>
      <c r="AE23" s="56"/>
      <c r="AF23" s="56"/>
      <c r="AG23" s="56"/>
      <c r="AH23" s="56"/>
      <c r="AI23" s="56"/>
      <c r="AJ23" s="55">
        <f t="shared" si="6"/>
        <v>0</v>
      </c>
      <c r="AK23" s="25"/>
      <c r="AU23" s="16"/>
      <c r="AV23" s="16"/>
    </row>
    <row r="24" spans="1:48" ht="12.75" customHeight="1" x14ac:dyDescent="0.2">
      <c r="B24" s="9" t="s">
        <v>297</v>
      </c>
      <c r="C24" s="7" t="s">
        <v>200</v>
      </c>
      <c r="D24" s="6" t="s">
        <v>0</v>
      </c>
      <c r="E24" s="5">
        <v>893</v>
      </c>
      <c r="F24" s="1">
        <f t="shared" si="0"/>
        <v>708</v>
      </c>
      <c r="G24" s="1">
        <v>270</v>
      </c>
      <c r="H24" s="1">
        <v>215</v>
      </c>
      <c r="I24" s="1">
        <v>223</v>
      </c>
      <c r="J24" s="1">
        <v>897</v>
      </c>
      <c r="K24" s="1">
        <v>797</v>
      </c>
      <c r="L24" s="4">
        <f t="shared" si="1"/>
        <v>100</v>
      </c>
      <c r="M24" s="3"/>
      <c r="N24" s="3"/>
      <c r="P24" s="7" t="s">
        <v>256</v>
      </c>
      <c r="Q24" s="1" t="s">
        <v>0</v>
      </c>
      <c r="R24" s="5">
        <v>139</v>
      </c>
      <c r="S24" s="1">
        <f t="shared" si="2"/>
        <v>119</v>
      </c>
      <c r="T24" s="1">
        <v>44</v>
      </c>
      <c r="U24" s="1">
        <v>28</v>
      </c>
      <c r="V24" s="1">
        <v>47</v>
      </c>
      <c r="W24" s="1">
        <v>153</v>
      </c>
      <c r="X24" s="1">
        <v>157</v>
      </c>
      <c r="Y24" s="4">
        <f t="shared" si="3"/>
        <v>-4</v>
      </c>
      <c r="Z24" s="3"/>
      <c r="AB24" s="7" t="s">
        <v>14</v>
      </c>
      <c r="AC24" s="54">
        <f t="shared" si="4"/>
        <v>0</v>
      </c>
      <c r="AD24" s="55">
        <f t="shared" si="5"/>
        <v>0</v>
      </c>
      <c r="AE24" s="56"/>
      <c r="AF24" s="56"/>
      <c r="AG24" s="56"/>
      <c r="AH24" s="56"/>
      <c r="AI24" s="56"/>
      <c r="AJ24" s="55">
        <f t="shared" si="6"/>
        <v>0</v>
      </c>
      <c r="AK24" s="25"/>
      <c r="AU24" s="16"/>
      <c r="AV24" s="16"/>
    </row>
    <row r="25" spans="1:48" ht="12.75" customHeight="1" x14ac:dyDescent="0.2">
      <c r="B25" s="9" t="s">
        <v>296</v>
      </c>
      <c r="C25" s="7" t="s">
        <v>122</v>
      </c>
      <c r="D25" s="6" t="s">
        <v>0</v>
      </c>
      <c r="E25" s="5">
        <v>856</v>
      </c>
      <c r="F25" s="1">
        <f t="shared" si="0"/>
        <v>735</v>
      </c>
      <c r="G25" s="1">
        <v>246</v>
      </c>
      <c r="H25" s="1">
        <v>231</v>
      </c>
      <c r="I25" s="1">
        <v>258</v>
      </c>
      <c r="J25" s="1">
        <v>887</v>
      </c>
      <c r="K25" s="1">
        <v>881</v>
      </c>
      <c r="L25" s="4">
        <f t="shared" si="1"/>
        <v>6</v>
      </c>
      <c r="M25" s="3">
        <v>4</v>
      </c>
      <c r="N25" s="3"/>
      <c r="P25" s="7" t="s">
        <v>228</v>
      </c>
      <c r="Q25" s="1" t="s">
        <v>87</v>
      </c>
      <c r="R25" s="5">
        <v>73</v>
      </c>
      <c r="S25" s="1">
        <f t="shared" si="2"/>
        <v>78</v>
      </c>
      <c r="T25" s="1">
        <v>24</v>
      </c>
      <c r="U25" s="1">
        <v>25</v>
      </c>
      <c r="V25" s="1">
        <v>29</v>
      </c>
      <c r="W25" s="1">
        <v>87</v>
      </c>
      <c r="X25" s="1">
        <v>99</v>
      </c>
      <c r="Y25" s="4">
        <f t="shared" si="3"/>
        <v>-12</v>
      </c>
      <c r="Z25" s="3"/>
      <c r="AB25" s="7" t="s">
        <v>28</v>
      </c>
      <c r="AC25" s="54">
        <f t="shared" si="4"/>
        <v>0</v>
      </c>
      <c r="AD25" s="55">
        <f t="shared" si="5"/>
        <v>0</v>
      </c>
      <c r="AE25" s="56"/>
      <c r="AF25" s="56"/>
      <c r="AG25" s="56"/>
      <c r="AH25" s="56"/>
      <c r="AI25" s="56"/>
      <c r="AJ25" s="55">
        <f t="shared" si="6"/>
        <v>0</v>
      </c>
      <c r="AK25" s="25"/>
      <c r="AU25" s="16"/>
      <c r="AV25" s="16"/>
    </row>
    <row r="26" spans="1:48" ht="12.75" customHeight="1" x14ac:dyDescent="0.2">
      <c r="B26" s="9" t="s">
        <v>294</v>
      </c>
      <c r="C26" s="7" t="s">
        <v>125</v>
      </c>
      <c r="D26" s="6" t="s">
        <v>0</v>
      </c>
      <c r="E26" s="5">
        <v>853</v>
      </c>
      <c r="F26" s="1">
        <f t="shared" si="0"/>
        <v>676</v>
      </c>
      <c r="G26" s="1">
        <v>247</v>
      </c>
      <c r="H26" s="1">
        <v>178</v>
      </c>
      <c r="I26" s="1">
        <v>251</v>
      </c>
      <c r="J26" s="1">
        <v>861</v>
      </c>
      <c r="K26" s="1">
        <v>892</v>
      </c>
      <c r="L26" s="4">
        <f t="shared" si="1"/>
        <v>-31</v>
      </c>
      <c r="M26" s="3"/>
      <c r="N26" s="3"/>
      <c r="P26" s="7" t="s">
        <v>218</v>
      </c>
      <c r="Q26" s="6" t="s">
        <v>6</v>
      </c>
      <c r="R26" s="5">
        <v>63</v>
      </c>
      <c r="S26" s="1">
        <f t="shared" si="2"/>
        <v>88</v>
      </c>
      <c r="T26" s="1">
        <v>23</v>
      </c>
      <c r="U26" s="1">
        <v>17</v>
      </c>
      <c r="V26" s="1">
        <v>48</v>
      </c>
      <c r="W26" s="1">
        <v>73</v>
      </c>
      <c r="X26" s="1">
        <v>148</v>
      </c>
      <c r="Y26" s="4">
        <f t="shared" si="3"/>
        <v>-75</v>
      </c>
      <c r="Z26" s="3"/>
      <c r="AB26" s="15"/>
      <c r="AC26" s="55"/>
      <c r="AD26" s="55"/>
      <c r="AE26" s="55"/>
      <c r="AF26" s="55"/>
      <c r="AG26" s="55"/>
      <c r="AH26" s="55"/>
      <c r="AI26" s="55"/>
      <c r="AJ26" s="55"/>
      <c r="AU26" s="24"/>
    </row>
    <row r="27" spans="1:48" ht="12.75" customHeight="1" x14ac:dyDescent="0.2">
      <c r="B27" s="9" t="s">
        <v>293</v>
      </c>
      <c r="C27" s="7" t="s">
        <v>233</v>
      </c>
      <c r="D27" s="1" t="s">
        <v>15</v>
      </c>
      <c r="E27" s="5">
        <v>661</v>
      </c>
      <c r="F27" s="1">
        <f t="shared" si="0"/>
        <v>557</v>
      </c>
      <c r="G27" s="1">
        <v>171</v>
      </c>
      <c r="H27" s="1">
        <v>165</v>
      </c>
      <c r="I27" s="1">
        <v>221</v>
      </c>
      <c r="J27" s="1">
        <v>640</v>
      </c>
      <c r="K27" s="1">
        <v>779</v>
      </c>
      <c r="L27" s="4">
        <f t="shared" si="1"/>
        <v>-139</v>
      </c>
      <c r="M27" s="3"/>
      <c r="N27" s="3"/>
      <c r="P27" s="7" t="s">
        <v>196</v>
      </c>
      <c r="Q27" s="6" t="s">
        <v>6</v>
      </c>
      <c r="R27" s="5">
        <v>41</v>
      </c>
      <c r="S27" s="1">
        <f t="shared" si="2"/>
        <v>42</v>
      </c>
      <c r="T27" s="1">
        <v>10</v>
      </c>
      <c r="U27" s="1">
        <v>11</v>
      </c>
      <c r="V27" s="1">
        <v>21</v>
      </c>
      <c r="W27" s="1">
        <v>47</v>
      </c>
      <c r="X27" s="1">
        <v>67</v>
      </c>
      <c r="Y27" s="4">
        <f t="shared" si="3"/>
        <v>-20</v>
      </c>
      <c r="Z27" s="3"/>
      <c r="AC27" s="55">
        <f t="shared" ref="AC27:AJ27" si="7">SUM(AC6:AC25)</f>
        <v>0</v>
      </c>
      <c r="AD27" s="55">
        <f t="shared" si="7"/>
        <v>0</v>
      </c>
      <c r="AE27" s="55">
        <f t="shared" si="7"/>
        <v>0</v>
      </c>
      <c r="AF27" s="55">
        <f t="shared" si="7"/>
        <v>0</v>
      </c>
      <c r="AG27" s="55">
        <f t="shared" si="7"/>
        <v>0</v>
      </c>
      <c r="AH27" s="55">
        <f t="shared" si="7"/>
        <v>0</v>
      </c>
      <c r="AI27" s="55">
        <f t="shared" si="7"/>
        <v>0</v>
      </c>
      <c r="AJ27" s="55">
        <f t="shared" si="7"/>
        <v>0</v>
      </c>
    </row>
    <row r="28" spans="1:48" ht="12.75" customHeight="1" x14ac:dyDescent="0.2">
      <c r="A28" s="1">
        <v>2024</v>
      </c>
      <c r="B28" s="9" t="s">
        <v>292</v>
      </c>
      <c r="C28" s="7" t="s">
        <v>180</v>
      </c>
      <c r="D28" s="6" t="s">
        <v>87</v>
      </c>
      <c r="E28" s="5">
        <v>628</v>
      </c>
      <c r="F28" s="1">
        <f t="shared" si="0"/>
        <v>527</v>
      </c>
      <c r="G28" s="1">
        <v>161</v>
      </c>
      <c r="H28" s="1">
        <v>153</v>
      </c>
      <c r="I28" s="1">
        <v>213</v>
      </c>
      <c r="J28" s="1">
        <v>593</v>
      </c>
      <c r="K28" s="1">
        <v>744</v>
      </c>
      <c r="L28" s="4">
        <f t="shared" si="1"/>
        <v>-151</v>
      </c>
      <c r="M28" s="3"/>
      <c r="N28" s="3"/>
      <c r="P28" s="7" t="s">
        <v>144</v>
      </c>
      <c r="Q28" s="1" t="s">
        <v>21</v>
      </c>
      <c r="R28" s="5">
        <v>17</v>
      </c>
      <c r="S28" s="1">
        <f t="shared" si="2"/>
        <v>16</v>
      </c>
      <c r="T28" s="1">
        <v>7</v>
      </c>
      <c r="U28" s="1">
        <v>3</v>
      </c>
      <c r="V28" s="1">
        <v>6</v>
      </c>
      <c r="W28" s="1">
        <v>15</v>
      </c>
      <c r="X28" s="1">
        <v>15</v>
      </c>
      <c r="Y28" s="4">
        <f t="shared" si="3"/>
        <v>0</v>
      </c>
      <c r="Z28" s="3"/>
    </row>
    <row r="29" spans="1:48" ht="12.75" customHeight="1" x14ac:dyDescent="0.2">
      <c r="B29" s="9" t="s">
        <v>291</v>
      </c>
      <c r="C29" s="7" t="s">
        <v>158</v>
      </c>
      <c r="D29" s="1" t="s">
        <v>55</v>
      </c>
      <c r="E29" s="5">
        <v>585</v>
      </c>
      <c r="F29" s="1">
        <f t="shared" si="0"/>
        <v>598</v>
      </c>
      <c r="G29" s="1">
        <v>188</v>
      </c>
      <c r="H29" s="1">
        <v>142</v>
      </c>
      <c r="I29" s="1">
        <v>268</v>
      </c>
      <c r="J29" s="1">
        <v>690</v>
      </c>
      <c r="K29" s="1">
        <v>837</v>
      </c>
      <c r="L29" s="4">
        <f t="shared" si="1"/>
        <v>-147</v>
      </c>
      <c r="M29" s="3"/>
      <c r="N29" s="3"/>
      <c r="P29" s="7" t="s">
        <v>237</v>
      </c>
      <c r="Q29" s="6" t="s">
        <v>2</v>
      </c>
      <c r="R29" s="5">
        <v>43</v>
      </c>
      <c r="S29" s="1">
        <f t="shared" si="2"/>
        <v>59</v>
      </c>
      <c r="T29" s="1">
        <v>13</v>
      </c>
      <c r="U29" s="1">
        <v>16</v>
      </c>
      <c r="V29" s="1">
        <v>30</v>
      </c>
      <c r="W29" s="1">
        <v>52</v>
      </c>
      <c r="X29" s="1">
        <v>96</v>
      </c>
      <c r="Y29" s="4">
        <f t="shared" si="3"/>
        <v>-44</v>
      </c>
      <c r="Z29" s="3"/>
    </row>
    <row r="30" spans="1:48" ht="12.75" customHeight="1" x14ac:dyDescent="0.2">
      <c r="A30" s="1">
        <v>2024</v>
      </c>
      <c r="B30" s="9" t="s">
        <v>290</v>
      </c>
      <c r="C30" s="7" t="s">
        <v>225</v>
      </c>
      <c r="D30" s="1" t="s">
        <v>116</v>
      </c>
      <c r="E30" s="5">
        <v>575</v>
      </c>
      <c r="F30" s="1">
        <f t="shared" si="0"/>
        <v>511</v>
      </c>
      <c r="G30" s="1">
        <v>159</v>
      </c>
      <c r="H30" s="1">
        <v>144</v>
      </c>
      <c r="I30" s="1">
        <v>208</v>
      </c>
      <c r="J30" s="1">
        <v>556</v>
      </c>
      <c r="K30" s="1">
        <v>677</v>
      </c>
      <c r="L30" s="4">
        <f t="shared" si="1"/>
        <v>-121</v>
      </c>
      <c r="M30" s="3"/>
      <c r="N30" s="3"/>
      <c r="P30" s="7" t="s">
        <v>176</v>
      </c>
      <c r="Q30" s="1" t="s">
        <v>9</v>
      </c>
      <c r="R30" s="5">
        <v>31</v>
      </c>
      <c r="S30" s="1">
        <f t="shared" si="2"/>
        <v>31</v>
      </c>
      <c r="T30" s="1">
        <v>11</v>
      </c>
      <c r="U30" s="1">
        <v>9</v>
      </c>
      <c r="V30" s="1">
        <v>11</v>
      </c>
      <c r="W30" s="1">
        <v>32</v>
      </c>
      <c r="X30" s="1">
        <v>33</v>
      </c>
      <c r="Y30" s="4">
        <f t="shared" si="3"/>
        <v>-1</v>
      </c>
      <c r="Z30" s="3"/>
    </row>
    <row r="31" spans="1:48" ht="12.75" customHeight="1" x14ac:dyDescent="0.2">
      <c r="B31" s="9" t="s">
        <v>289</v>
      </c>
      <c r="C31" s="7" t="s">
        <v>335</v>
      </c>
      <c r="D31" s="1" t="s">
        <v>116</v>
      </c>
      <c r="E31" s="5">
        <v>569</v>
      </c>
      <c r="F31" s="1">
        <f t="shared" si="0"/>
        <v>544</v>
      </c>
      <c r="G31" s="1">
        <v>158</v>
      </c>
      <c r="H31" s="1">
        <v>176</v>
      </c>
      <c r="I31" s="1">
        <v>210</v>
      </c>
      <c r="J31" s="1">
        <v>564</v>
      </c>
      <c r="K31" s="1">
        <v>660</v>
      </c>
      <c r="L31" s="4">
        <f t="shared" si="1"/>
        <v>-96</v>
      </c>
      <c r="M31" s="3"/>
      <c r="N31" s="3"/>
      <c r="P31" s="7" t="s">
        <v>53</v>
      </c>
      <c r="Q31" s="6" t="s">
        <v>18</v>
      </c>
      <c r="R31" s="5">
        <v>2</v>
      </c>
      <c r="S31" s="1">
        <f t="shared" si="2"/>
        <v>8</v>
      </c>
      <c r="T31" s="1">
        <v>0</v>
      </c>
      <c r="U31" s="1">
        <v>2</v>
      </c>
      <c r="V31" s="1">
        <v>6</v>
      </c>
      <c r="W31" s="1">
        <v>4</v>
      </c>
      <c r="X31" s="1">
        <v>16</v>
      </c>
      <c r="Y31" s="4">
        <f t="shared" si="3"/>
        <v>-12</v>
      </c>
      <c r="Z31" s="3"/>
    </row>
    <row r="32" spans="1:48" ht="12.75" customHeight="1" x14ac:dyDescent="0.2">
      <c r="B32" s="9" t="s">
        <v>288</v>
      </c>
      <c r="C32" s="8" t="s">
        <v>139</v>
      </c>
      <c r="D32" s="1" t="s">
        <v>35</v>
      </c>
      <c r="E32" s="5">
        <v>556</v>
      </c>
      <c r="F32" s="1">
        <f t="shared" si="0"/>
        <v>460</v>
      </c>
      <c r="G32" s="1">
        <v>153</v>
      </c>
      <c r="H32" s="1">
        <v>109</v>
      </c>
      <c r="I32" s="1">
        <v>198</v>
      </c>
      <c r="J32" s="1">
        <v>571</v>
      </c>
      <c r="K32" s="1">
        <v>653</v>
      </c>
      <c r="L32" s="4">
        <f t="shared" si="1"/>
        <v>-82</v>
      </c>
      <c r="M32" s="3"/>
      <c r="N32" s="3"/>
      <c r="P32" s="7" t="s">
        <v>239</v>
      </c>
      <c r="Q32" s="6" t="s">
        <v>87</v>
      </c>
      <c r="R32" s="5">
        <v>85</v>
      </c>
      <c r="S32" s="1">
        <f t="shared" si="2"/>
        <v>74</v>
      </c>
      <c r="T32" s="1">
        <v>25</v>
      </c>
      <c r="U32" s="1">
        <v>27</v>
      </c>
      <c r="V32" s="1">
        <v>22</v>
      </c>
      <c r="W32" s="1">
        <v>90</v>
      </c>
      <c r="X32" s="1">
        <v>73</v>
      </c>
      <c r="Y32" s="4">
        <f t="shared" si="3"/>
        <v>17</v>
      </c>
      <c r="Z32" s="3"/>
    </row>
    <row r="33" spans="1:26" ht="12.75" customHeight="1" x14ac:dyDescent="0.2">
      <c r="B33" s="9" t="s">
        <v>287</v>
      </c>
      <c r="C33" s="7" t="s">
        <v>78</v>
      </c>
      <c r="D33" s="1" t="s">
        <v>55</v>
      </c>
      <c r="E33" s="5">
        <v>497</v>
      </c>
      <c r="F33" s="1">
        <f t="shared" si="0"/>
        <v>485</v>
      </c>
      <c r="G33" s="1">
        <v>145</v>
      </c>
      <c r="H33" s="1">
        <v>151</v>
      </c>
      <c r="I33" s="1">
        <v>189</v>
      </c>
      <c r="J33" s="1">
        <v>581</v>
      </c>
      <c r="K33" s="1">
        <v>688</v>
      </c>
      <c r="L33" s="4">
        <f t="shared" si="1"/>
        <v>-107</v>
      </c>
      <c r="M33" s="3"/>
      <c r="N33" s="3"/>
      <c r="P33" s="7" t="s">
        <v>335</v>
      </c>
      <c r="Q33" s="1" t="s">
        <v>116</v>
      </c>
      <c r="R33" s="5">
        <v>569</v>
      </c>
      <c r="S33" s="1">
        <f t="shared" si="2"/>
        <v>544</v>
      </c>
      <c r="T33" s="1">
        <v>158</v>
      </c>
      <c r="U33" s="1">
        <v>176</v>
      </c>
      <c r="V33" s="1">
        <v>210</v>
      </c>
      <c r="W33" s="1">
        <v>564</v>
      </c>
      <c r="X33" s="1">
        <v>660</v>
      </c>
      <c r="Y33" s="4">
        <f t="shared" si="3"/>
        <v>-96</v>
      </c>
      <c r="Z33" s="3"/>
    </row>
    <row r="34" spans="1:26" ht="12.75" customHeight="1" x14ac:dyDescent="0.2">
      <c r="B34" s="9" t="s">
        <v>286</v>
      </c>
      <c r="C34" s="7" t="s">
        <v>84</v>
      </c>
      <c r="D34" s="1" t="s">
        <v>21</v>
      </c>
      <c r="E34" s="5">
        <v>476</v>
      </c>
      <c r="F34" s="1">
        <f t="shared" si="0"/>
        <v>489</v>
      </c>
      <c r="G34" s="1">
        <v>124</v>
      </c>
      <c r="H34" s="1">
        <v>148</v>
      </c>
      <c r="I34" s="1">
        <v>217</v>
      </c>
      <c r="J34" s="1">
        <v>491</v>
      </c>
      <c r="K34" s="1">
        <v>663</v>
      </c>
      <c r="L34" s="4">
        <f t="shared" si="1"/>
        <v>-172</v>
      </c>
      <c r="M34" s="3"/>
      <c r="N34" s="3"/>
      <c r="P34" s="7" t="s">
        <v>162</v>
      </c>
      <c r="Q34" s="1" t="s">
        <v>55</v>
      </c>
      <c r="R34" s="5">
        <v>25</v>
      </c>
      <c r="S34" s="1">
        <f t="shared" si="2"/>
        <v>32</v>
      </c>
      <c r="T34" s="1">
        <v>7</v>
      </c>
      <c r="U34" s="1">
        <v>11</v>
      </c>
      <c r="V34" s="1">
        <v>14</v>
      </c>
      <c r="W34" s="1">
        <v>30</v>
      </c>
      <c r="X34" s="1">
        <v>47</v>
      </c>
      <c r="Y34" s="4">
        <f t="shared" si="3"/>
        <v>-17</v>
      </c>
      <c r="Z34" s="3"/>
    </row>
    <row r="35" spans="1:26" ht="12.75" customHeight="1" x14ac:dyDescent="0.2">
      <c r="A35" s="1">
        <v>2024</v>
      </c>
      <c r="B35" s="9" t="s">
        <v>285</v>
      </c>
      <c r="C35" s="7" t="s">
        <v>115</v>
      </c>
      <c r="D35" s="1" t="s">
        <v>0</v>
      </c>
      <c r="E35" s="5">
        <v>446</v>
      </c>
      <c r="F35" s="1">
        <f t="shared" si="0"/>
        <v>355</v>
      </c>
      <c r="G35" s="1">
        <v>122</v>
      </c>
      <c r="H35" s="1">
        <v>117</v>
      </c>
      <c r="I35" s="1">
        <v>116</v>
      </c>
      <c r="J35" s="1">
        <v>431</v>
      </c>
      <c r="K35" s="1">
        <v>435</v>
      </c>
      <c r="L35" s="4">
        <f t="shared" si="1"/>
        <v>-4</v>
      </c>
      <c r="M35" s="3"/>
      <c r="N35" s="3"/>
      <c r="P35" s="7" t="s">
        <v>203</v>
      </c>
      <c r="Q35" s="6" t="s">
        <v>6</v>
      </c>
      <c r="R35" s="5">
        <v>49</v>
      </c>
      <c r="S35" s="1">
        <f t="shared" si="2"/>
        <v>63</v>
      </c>
      <c r="T35" s="1">
        <v>15</v>
      </c>
      <c r="U35" s="1">
        <v>18</v>
      </c>
      <c r="V35" s="1">
        <v>30</v>
      </c>
      <c r="W35" s="1">
        <v>51</v>
      </c>
      <c r="X35" s="1">
        <v>76</v>
      </c>
      <c r="Y35" s="4">
        <f t="shared" si="3"/>
        <v>-25</v>
      </c>
      <c r="Z35" s="3"/>
    </row>
    <row r="36" spans="1:26" ht="12.75" customHeight="1" x14ac:dyDescent="0.2">
      <c r="B36" s="9" t="s">
        <v>284</v>
      </c>
      <c r="C36" s="7" t="s">
        <v>135</v>
      </c>
      <c r="D36" s="1" t="s">
        <v>41</v>
      </c>
      <c r="E36" s="5">
        <v>391</v>
      </c>
      <c r="F36" s="1">
        <f t="shared" si="0"/>
        <v>427</v>
      </c>
      <c r="G36" s="1">
        <v>112</v>
      </c>
      <c r="H36" s="1">
        <v>117</v>
      </c>
      <c r="I36" s="1">
        <v>198</v>
      </c>
      <c r="J36" s="1">
        <v>490</v>
      </c>
      <c r="K36" s="1">
        <v>687</v>
      </c>
      <c r="L36" s="4">
        <f t="shared" si="1"/>
        <v>-197</v>
      </c>
      <c r="M36" s="3"/>
      <c r="N36" s="3"/>
      <c r="P36" s="7" t="s">
        <v>274</v>
      </c>
      <c r="Q36" s="1" t="s">
        <v>15</v>
      </c>
      <c r="R36" s="5">
        <v>302</v>
      </c>
      <c r="S36" s="1">
        <f t="shared" si="2"/>
        <v>293</v>
      </c>
      <c r="T36" s="1">
        <v>75</v>
      </c>
      <c r="U36" s="1">
        <v>85</v>
      </c>
      <c r="V36" s="1">
        <v>133</v>
      </c>
      <c r="W36" s="1">
        <v>280</v>
      </c>
      <c r="X36" s="1">
        <v>400</v>
      </c>
      <c r="Y36" s="4">
        <f t="shared" si="3"/>
        <v>-120</v>
      </c>
      <c r="Z36" s="3">
        <v>3</v>
      </c>
    </row>
    <row r="37" spans="1:26" ht="12.75" customHeight="1" x14ac:dyDescent="0.2">
      <c r="B37" s="9" t="s">
        <v>283</v>
      </c>
      <c r="C37" s="7" t="s">
        <v>84</v>
      </c>
      <c r="D37" s="1" t="s">
        <v>9</v>
      </c>
      <c r="E37" s="5">
        <v>348</v>
      </c>
      <c r="F37" s="1">
        <f t="shared" si="0"/>
        <v>343</v>
      </c>
      <c r="G37" s="1">
        <v>115</v>
      </c>
      <c r="H37" s="1">
        <v>105</v>
      </c>
      <c r="I37" s="1">
        <v>123</v>
      </c>
      <c r="J37" s="1">
        <v>378</v>
      </c>
      <c r="K37" s="1">
        <v>380</v>
      </c>
      <c r="L37" s="4">
        <f t="shared" si="1"/>
        <v>-2</v>
      </c>
      <c r="M37" s="3"/>
      <c r="N37" s="3"/>
      <c r="P37" s="7" t="s">
        <v>91</v>
      </c>
      <c r="Q37" s="6" t="s">
        <v>13</v>
      </c>
      <c r="R37" s="5">
        <v>5</v>
      </c>
      <c r="S37" s="1">
        <f t="shared" si="2"/>
        <v>9</v>
      </c>
      <c r="T37" s="1">
        <v>1</v>
      </c>
      <c r="U37" s="1">
        <v>3</v>
      </c>
      <c r="V37" s="1">
        <v>5</v>
      </c>
      <c r="W37" s="1">
        <v>2</v>
      </c>
      <c r="X37" s="1">
        <v>9</v>
      </c>
      <c r="Y37" s="4">
        <f t="shared" si="3"/>
        <v>-7</v>
      </c>
      <c r="Z37" s="3"/>
    </row>
    <row r="38" spans="1:26" ht="12.75" customHeight="1" x14ac:dyDescent="0.2">
      <c r="A38" s="1">
        <v>2024</v>
      </c>
      <c r="B38" s="9" t="s">
        <v>282</v>
      </c>
      <c r="C38" s="7" t="s">
        <v>258</v>
      </c>
      <c r="D38" s="1" t="s">
        <v>15</v>
      </c>
      <c r="E38" s="5">
        <v>345</v>
      </c>
      <c r="F38" s="1">
        <f t="shared" ref="F38:F69" si="8">G38+H38+I38</f>
        <v>327</v>
      </c>
      <c r="G38" s="1">
        <v>94</v>
      </c>
      <c r="H38" s="1">
        <v>85</v>
      </c>
      <c r="I38" s="1">
        <v>148</v>
      </c>
      <c r="J38" s="1">
        <v>362</v>
      </c>
      <c r="K38" s="1">
        <v>471</v>
      </c>
      <c r="L38" s="4">
        <f t="shared" ref="L38:L69" si="9">J38-K38</f>
        <v>-109</v>
      </c>
      <c r="M38" s="3"/>
      <c r="N38" s="3"/>
      <c r="P38" s="7" t="s">
        <v>242</v>
      </c>
      <c r="Q38" s="6" t="s">
        <v>35</v>
      </c>
      <c r="R38" s="5">
        <v>86</v>
      </c>
      <c r="S38" s="1">
        <f t="shared" ref="S38:S69" si="10">T38+U38+V38</f>
        <v>84</v>
      </c>
      <c r="T38" s="1">
        <v>33</v>
      </c>
      <c r="U38" s="1">
        <v>19</v>
      </c>
      <c r="V38" s="1">
        <v>32</v>
      </c>
      <c r="W38" s="1">
        <v>93</v>
      </c>
      <c r="X38" s="1">
        <v>94</v>
      </c>
      <c r="Y38" s="4">
        <f t="shared" ref="Y38:Y69" si="11">W38-X38</f>
        <v>-1</v>
      </c>
      <c r="Z38" s="3"/>
    </row>
    <row r="39" spans="1:26" ht="12.75" customHeight="1" x14ac:dyDescent="0.2">
      <c r="B39" s="9" t="s">
        <v>281</v>
      </c>
      <c r="C39" s="7" t="s">
        <v>93</v>
      </c>
      <c r="D39" s="1" t="s">
        <v>0</v>
      </c>
      <c r="E39" s="5">
        <v>343</v>
      </c>
      <c r="F39" s="1">
        <f t="shared" si="8"/>
        <v>238</v>
      </c>
      <c r="G39" s="1">
        <v>103</v>
      </c>
      <c r="H39" s="1">
        <v>55</v>
      </c>
      <c r="I39" s="1">
        <v>80</v>
      </c>
      <c r="J39" s="1">
        <v>323</v>
      </c>
      <c r="K39" s="1">
        <v>279</v>
      </c>
      <c r="L39" s="4">
        <f t="shared" si="9"/>
        <v>44</v>
      </c>
      <c r="M39" s="3"/>
      <c r="N39" s="3"/>
      <c r="P39" s="7" t="s">
        <v>46</v>
      </c>
      <c r="Q39" s="1" t="s">
        <v>130</v>
      </c>
      <c r="R39" s="5">
        <v>104</v>
      </c>
      <c r="S39" s="1">
        <f t="shared" si="10"/>
        <v>113</v>
      </c>
      <c r="T39" s="1">
        <v>33</v>
      </c>
      <c r="U39" s="1">
        <v>37</v>
      </c>
      <c r="V39" s="1">
        <v>43</v>
      </c>
      <c r="W39" s="1">
        <v>116</v>
      </c>
      <c r="X39" s="1">
        <v>145</v>
      </c>
      <c r="Y39" s="4">
        <f t="shared" si="11"/>
        <v>-29</v>
      </c>
      <c r="Z39" s="3"/>
    </row>
    <row r="40" spans="1:26" ht="12.75" customHeight="1" x14ac:dyDescent="0.2">
      <c r="A40" s="1">
        <v>2024</v>
      </c>
      <c r="B40" s="9" t="s">
        <v>279</v>
      </c>
      <c r="C40" s="7" t="s">
        <v>278</v>
      </c>
      <c r="D40" s="6" t="s">
        <v>25</v>
      </c>
      <c r="E40" s="5">
        <v>340</v>
      </c>
      <c r="F40" s="1">
        <f t="shared" si="8"/>
        <v>316</v>
      </c>
      <c r="G40" s="1">
        <v>87</v>
      </c>
      <c r="H40" s="1">
        <v>94</v>
      </c>
      <c r="I40" s="1">
        <v>135</v>
      </c>
      <c r="J40" s="1">
        <v>344</v>
      </c>
      <c r="K40" s="1">
        <v>428</v>
      </c>
      <c r="L40" s="4">
        <f t="shared" si="9"/>
        <v>-84</v>
      </c>
      <c r="M40" s="3"/>
      <c r="N40" s="3"/>
      <c r="P40" s="7" t="s">
        <v>46</v>
      </c>
      <c r="Q40" s="1" t="s">
        <v>0</v>
      </c>
      <c r="R40" s="5">
        <v>26</v>
      </c>
      <c r="S40" s="1">
        <f t="shared" si="10"/>
        <v>29</v>
      </c>
      <c r="T40" s="1">
        <v>8</v>
      </c>
      <c r="U40" s="1">
        <v>9</v>
      </c>
      <c r="V40" s="1">
        <v>12</v>
      </c>
      <c r="W40" s="1">
        <v>25</v>
      </c>
      <c r="X40" s="1">
        <v>34</v>
      </c>
      <c r="Y40" s="4">
        <f t="shared" si="11"/>
        <v>-9</v>
      </c>
      <c r="Z40" s="3"/>
    </row>
    <row r="41" spans="1:26" ht="12.75" customHeight="1" x14ac:dyDescent="0.2">
      <c r="B41" s="9" t="s">
        <v>277</v>
      </c>
      <c r="C41" s="7" t="s">
        <v>275</v>
      </c>
      <c r="D41" s="6" t="s">
        <v>15</v>
      </c>
      <c r="E41" s="5">
        <v>308</v>
      </c>
      <c r="F41" s="1">
        <f t="shared" si="8"/>
        <v>319</v>
      </c>
      <c r="G41" s="1">
        <v>77</v>
      </c>
      <c r="H41" s="1">
        <v>85</v>
      </c>
      <c r="I41" s="1">
        <v>157</v>
      </c>
      <c r="J41" s="1">
        <v>315</v>
      </c>
      <c r="K41" s="1">
        <v>487</v>
      </c>
      <c r="L41" s="4">
        <f t="shared" si="9"/>
        <v>-172</v>
      </c>
      <c r="M41" s="3"/>
      <c r="N41" s="3"/>
      <c r="P41" s="7" t="s">
        <v>222</v>
      </c>
      <c r="Q41" s="6" t="s">
        <v>64</v>
      </c>
      <c r="R41" s="5">
        <v>44</v>
      </c>
      <c r="S41" s="1">
        <f t="shared" si="10"/>
        <v>59</v>
      </c>
      <c r="T41" s="1">
        <v>16</v>
      </c>
      <c r="U41" s="1">
        <v>10</v>
      </c>
      <c r="V41" s="1">
        <v>33</v>
      </c>
      <c r="W41" s="1">
        <v>50</v>
      </c>
      <c r="X41" s="1">
        <v>97</v>
      </c>
      <c r="Y41" s="4">
        <f t="shared" si="11"/>
        <v>-47</v>
      </c>
      <c r="Z41" s="3"/>
    </row>
    <row r="42" spans="1:26" ht="12.75" customHeight="1" x14ac:dyDescent="0.2">
      <c r="B42" s="9" t="s">
        <v>276</v>
      </c>
      <c r="C42" s="7" t="s">
        <v>274</v>
      </c>
      <c r="D42" s="1" t="s">
        <v>15</v>
      </c>
      <c r="E42" s="5">
        <v>302</v>
      </c>
      <c r="F42" s="1">
        <f t="shared" si="8"/>
        <v>293</v>
      </c>
      <c r="G42" s="1">
        <v>75</v>
      </c>
      <c r="H42" s="1">
        <v>85</v>
      </c>
      <c r="I42" s="1">
        <v>133</v>
      </c>
      <c r="J42" s="1">
        <v>280</v>
      </c>
      <c r="K42" s="1">
        <v>400</v>
      </c>
      <c r="L42" s="4">
        <f t="shared" si="9"/>
        <v>-120</v>
      </c>
      <c r="M42" s="3">
        <v>3</v>
      </c>
      <c r="N42" s="3"/>
      <c r="O42" s="1">
        <v>2024</v>
      </c>
      <c r="P42" s="7" t="s">
        <v>265</v>
      </c>
      <c r="Q42" s="1" t="s">
        <v>0</v>
      </c>
      <c r="R42" s="5">
        <v>2182</v>
      </c>
      <c r="S42" s="1">
        <f t="shared" si="10"/>
        <v>1525</v>
      </c>
      <c r="T42" s="1">
        <v>640</v>
      </c>
      <c r="U42" s="1">
        <v>457</v>
      </c>
      <c r="V42" s="1">
        <v>428</v>
      </c>
      <c r="W42" s="1">
        <v>1979</v>
      </c>
      <c r="X42" s="1">
        <v>1598</v>
      </c>
      <c r="Y42" s="4">
        <f t="shared" si="11"/>
        <v>381</v>
      </c>
      <c r="Z42" s="3"/>
    </row>
    <row r="43" spans="1:26" ht="12.75" customHeight="1" x14ac:dyDescent="0.2">
      <c r="B43" s="9" t="s">
        <v>273</v>
      </c>
      <c r="C43" s="7" t="s">
        <v>112</v>
      </c>
      <c r="D43" s="1" t="s">
        <v>41</v>
      </c>
      <c r="E43" s="5">
        <v>234</v>
      </c>
      <c r="F43" s="1">
        <f t="shared" si="8"/>
        <v>246</v>
      </c>
      <c r="G43" s="1">
        <v>76</v>
      </c>
      <c r="H43" s="1">
        <v>68</v>
      </c>
      <c r="I43" s="1">
        <v>102</v>
      </c>
      <c r="J43" s="1">
        <v>266</v>
      </c>
      <c r="K43" s="1">
        <v>307</v>
      </c>
      <c r="L43" s="4">
        <f t="shared" si="9"/>
        <v>-41</v>
      </c>
      <c r="M43" s="3"/>
      <c r="N43" s="3"/>
      <c r="P43" s="7" t="s">
        <v>263</v>
      </c>
      <c r="Q43" s="6" t="s">
        <v>35</v>
      </c>
      <c r="R43" s="5">
        <v>1336</v>
      </c>
      <c r="S43" s="1">
        <f t="shared" si="10"/>
        <v>1121</v>
      </c>
      <c r="T43" s="1">
        <v>389</v>
      </c>
      <c r="U43" s="1">
        <v>295</v>
      </c>
      <c r="V43" s="1">
        <v>437</v>
      </c>
      <c r="W43" s="1">
        <v>1295</v>
      </c>
      <c r="X43" s="1">
        <v>1378</v>
      </c>
      <c r="Y43" s="4">
        <f t="shared" si="11"/>
        <v>-83</v>
      </c>
      <c r="Z43" s="3"/>
    </row>
    <row r="44" spans="1:26" ht="12.75" customHeight="1" x14ac:dyDescent="0.2">
      <c r="B44" s="9" t="s">
        <v>272</v>
      </c>
      <c r="C44" s="7" t="s">
        <v>94</v>
      </c>
      <c r="D44" s="1" t="s">
        <v>130</v>
      </c>
      <c r="E44" s="5">
        <v>209</v>
      </c>
      <c r="F44" s="1">
        <f t="shared" si="8"/>
        <v>176</v>
      </c>
      <c r="G44" s="1">
        <v>76</v>
      </c>
      <c r="H44" s="1">
        <v>47</v>
      </c>
      <c r="I44" s="1">
        <v>53</v>
      </c>
      <c r="J44" s="1">
        <v>207</v>
      </c>
      <c r="K44" s="1">
        <v>183</v>
      </c>
      <c r="L44" s="4">
        <f t="shared" si="9"/>
        <v>24</v>
      </c>
      <c r="M44" s="3"/>
      <c r="N44" s="3"/>
      <c r="P44" s="7" t="s">
        <v>131</v>
      </c>
      <c r="Q44" s="6" t="s">
        <v>130</v>
      </c>
      <c r="R44" s="5">
        <v>13</v>
      </c>
      <c r="S44" s="1">
        <f t="shared" si="10"/>
        <v>22</v>
      </c>
      <c r="T44" s="1">
        <v>4</v>
      </c>
      <c r="U44" s="1">
        <v>5</v>
      </c>
      <c r="V44" s="1">
        <v>13</v>
      </c>
      <c r="W44" s="1">
        <v>16</v>
      </c>
      <c r="X44" s="1">
        <v>37</v>
      </c>
      <c r="Y44" s="4">
        <f t="shared" si="11"/>
        <v>-21</v>
      </c>
      <c r="Z44" s="3"/>
    </row>
    <row r="45" spans="1:26" ht="12.75" customHeight="1" x14ac:dyDescent="0.2">
      <c r="B45" s="9" t="s">
        <v>271</v>
      </c>
      <c r="C45" s="7" t="s">
        <v>84</v>
      </c>
      <c r="D45" s="1" t="s">
        <v>99</v>
      </c>
      <c r="E45" s="5">
        <v>205</v>
      </c>
      <c r="F45" s="1">
        <f t="shared" si="8"/>
        <v>255</v>
      </c>
      <c r="G45" s="1">
        <v>57</v>
      </c>
      <c r="H45" s="1">
        <v>70</v>
      </c>
      <c r="I45" s="1">
        <v>128</v>
      </c>
      <c r="J45" s="1">
        <v>249</v>
      </c>
      <c r="K45" s="1">
        <v>416</v>
      </c>
      <c r="L45" s="4">
        <f t="shared" si="9"/>
        <v>-167</v>
      </c>
      <c r="M45" s="3"/>
      <c r="N45" s="3"/>
      <c r="P45" s="7" t="s">
        <v>259</v>
      </c>
      <c r="Q45" s="1" t="s">
        <v>66</v>
      </c>
      <c r="R45" s="5">
        <v>112</v>
      </c>
      <c r="S45" s="1">
        <f t="shared" si="10"/>
        <v>143</v>
      </c>
      <c r="T45" s="1">
        <v>33</v>
      </c>
      <c r="U45" s="1">
        <v>40</v>
      </c>
      <c r="V45" s="1">
        <v>70</v>
      </c>
      <c r="W45" s="1">
        <v>130</v>
      </c>
      <c r="X45" s="1">
        <v>212</v>
      </c>
      <c r="Y45" s="4">
        <f t="shared" si="11"/>
        <v>-82</v>
      </c>
      <c r="Z45" s="3"/>
    </row>
    <row r="46" spans="1:26" ht="12.75" customHeight="1" x14ac:dyDescent="0.2">
      <c r="B46" s="9" t="s">
        <v>270</v>
      </c>
      <c r="C46" s="7" t="s">
        <v>185</v>
      </c>
      <c r="D46" s="1" t="s">
        <v>15</v>
      </c>
      <c r="E46" s="5">
        <v>189</v>
      </c>
      <c r="F46" s="1">
        <f t="shared" si="8"/>
        <v>198</v>
      </c>
      <c r="G46" s="1">
        <v>60</v>
      </c>
      <c r="H46" s="1">
        <v>60</v>
      </c>
      <c r="I46" s="1">
        <v>78</v>
      </c>
      <c r="J46" s="1">
        <v>199</v>
      </c>
      <c r="K46" s="1">
        <v>234</v>
      </c>
      <c r="L46" s="4">
        <f t="shared" si="9"/>
        <v>-35</v>
      </c>
      <c r="M46" s="3"/>
      <c r="N46" s="3"/>
      <c r="O46" s="1">
        <v>2024</v>
      </c>
      <c r="P46" s="7" t="s">
        <v>258</v>
      </c>
      <c r="Q46" s="1" t="s">
        <v>15</v>
      </c>
      <c r="R46" s="5">
        <v>345</v>
      </c>
      <c r="S46" s="1">
        <f t="shared" si="10"/>
        <v>327</v>
      </c>
      <c r="T46" s="1">
        <v>94</v>
      </c>
      <c r="U46" s="1">
        <v>85</v>
      </c>
      <c r="V46" s="1">
        <v>148</v>
      </c>
      <c r="W46" s="1">
        <v>362</v>
      </c>
      <c r="X46" s="1">
        <v>471</v>
      </c>
      <c r="Y46" s="4">
        <f t="shared" si="11"/>
        <v>-109</v>
      </c>
      <c r="Z46" s="3"/>
    </row>
    <row r="47" spans="1:26" ht="12.75" customHeight="1" x14ac:dyDescent="0.2">
      <c r="B47" s="9" t="s">
        <v>269</v>
      </c>
      <c r="C47" s="7" t="s">
        <v>250</v>
      </c>
      <c r="D47" s="1" t="s">
        <v>66</v>
      </c>
      <c r="E47" s="5">
        <v>186</v>
      </c>
      <c r="F47" s="1">
        <f t="shared" si="8"/>
        <v>219</v>
      </c>
      <c r="G47" s="1">
        <v>58</v>
      </c>
      <c r="H47" s="1">
        <v>59</v>
      </c>
      <c r="I47" s="1">
        <v>102</v>
      </c>
      <c r="J47" s="1">
        <v>204</v>
      </c>
      <c r="K47" s="1">
        <v>292</v>
      </c>
      <c r="L47" s="4">
        <f t="shared" si="9"/>
        <v>-88</v>
      </c>
      <c r="M47" s="3"/>
      <c r="N47" s="3"/>
      <c r="O47" s="1">
        <v>2024</v>
      </c>
      <c r="P47" s="7" t="s">
        <v>255</v>
      </c>
      <c r="Q47" s="6" t="s">
        <v>21</v>
      </c>
      <c r="R47" s="5">
        <v>2020</v>
      </c>
      <c r="S47" s="1">
        <f t="shared" si="10"/>
        <v>1423</v>
      </c>
      <c r="T47" s="1">
        <v>601</v>
      </c>
      <c r="U47" s="1">
        <v>394</v>
      </c>
      <c r="V47" s="1">
        <v>428</v>
      </c>
      <c r="W47" s="1">
        <v>2008</v>
      </c>
      <c r="X47" s="1">
        <v>1605</v>
      </c>
      <c r="Y47" s="4">
        <f t="shared" si="11"/>
        <v>403</v>
      </c>
      <c r="Z47" s="3"/>
    </row>
    <row r="48" spans="1:26" ht="12.75" customHeight="1" x14ac:dyDescent="0.2">
      <c r="B48" s="9" t="s">
        <v>267</v>
      </c>
      <c r="C48" s="7" t="s">
        <v>161</v>
      </c>
      <c r="D48" s="1" t="s">
        <v>76</v>
      </c>
      <c r="E48" s="5">
        <v>180</v>
      </c>
      <c r="F48" s="1">
        <f t="shared" si="8"/>
        <v>236</v>
      </c>
      <c r="G48" s="1">
        <v>52</v>
      </c>
      <c r="H48" s="1">
        <v>74</v>
      </c>
      <c r="I48" s="1">
        <v>110</v>
      </c>
      <c r="J48" s="1">
        <v>203</v>
      </c>
      <c r="K48" s="1">
        <v>330</v>
      </c>
      <c r="L48" s="4">
        <f t="shared" si="9"/>
        <v>-127</v>
      </c>
      <c r="M48" s="3"/>
      <c r="N48" s="3"/>
      <c r="O48" s="1">
        <v>2024</v>
      </c>
      <c r="P48" s="23" t="s">
        <v>334</v>
      </c>
      <c r="Q48" s="6" t="s">
        <v>146</v>
      </c>
      <c r="R48" s="5">
        <v>139</v>
      </c>
      <c r="S48" s="1">
        <f t="shared" si="10"/>
        <v>114</v>
      </c>
      <c r="T48" s="1">
        <v>34</v>
      </c>
      <c r="U48" s="1">
        <v>37</v>
      </c>
      <c r="V48" s="1">
        <v>43</v>
      </c>
      <c r="W48" s="1">
        <v>105</v>
      </c>
      <c r="X48" s="1">
        <v>118</v>
      </c>
      <c r="Y48" s="4">
        <f t="shared" si="11"/>
        <v>-13</v>
      </c>
      <c r="Z48" s="3"/>
    </row>
    <row r="49" spans="1:26" ht="12.75" customHeight="1" x14ac:dyDescent="0.2">
      <c r="B49" s="9" t="s">
        <v>266</v>
      </c>
      <c r="C49" s="7" t="s">
        <v>247</v>
      </c>
      <c r="D49" s="1" t="s">
        <v>13</v>
      </c>
      <c r="E49" s="5">
        <v>166</v>
      </c>
      <c r="F49" s="1">
        <f t="shared" si="8"/>
        <v>199</v>
      </c>
      <c r="G49" s="1">
        <v>56</v>
      </c>
      <c r="H49" s="1">
        <v>50</v>
      </c>
      <c r="I49" s="1">
        <v>93</v>
      </c>
      <c r="J49" s="1">
        <v>164</v>
      </c>
      <c r="K49" s="1">
        <v>275</v>
      </c>
      <c r="L49" s="4">
        <f t="shared" si="9"/>
        <v>-111</v>
      </c>
      <c r="M49" s="3"/>
      <c r="N49" s="3"/>
      <c r="P49" s="7" t="s">
        <v>250</v>
      </c>
      <c r="Q49" s="1" t="s">
        <v>66</v>
      </c>
      <c r="R49" s="5">
        <v>186</v>
      </c>
      <c r="S49" s="1">
        <f t="shared" si="10"/>
        <v>219</v>
      </c>
      <c r="T49" s="1">
        <v>58</v>
      </c>
      <c r="U49" s="1">
        <v>59</v>
      </c>
      <c r="V49" s="1">
        <v>102</v>
      </c>
      <c r="W49" s="1">
        <v>204</v>
      </c>
      <c r="X49" s="1">
        <v>292</v>
      </c>
      <c r="Y49" s="4">
        <f t="shared" si="11"/>
        <v>-88</v>
      </c>
      <c r="Z49" s="3"/>
    </row>
    <row r="50" spans="1:26" ht="12.75" customHeight="1" x14ac:dyDescent="0.2">
      <c r="B50" s="9" t="s">
        <v>264</v>
      </c>
      <c r="C50" s="7" t="s">
        <v>268</v>
      </c>
      <c r="D50" s="1" t="s">
        <v>9</v>
      </c>
      <c r="E50" s="5">
        <v>165</v>
      </c>
      <c r="F50" s="1">
        <f t="shared" si="8"/>
        <v>143</v>
      </c>
      <c r="G50" s="1">
        <v>55</v>
      </c>
      <c r="H50" s="1">
        <v>43</v>
      </c>
      <c r="I50" s="1">
        <v>45</v>
      </c>
      <c r="J50" s="1">
        <v>173</v>
      </c>
      <c r="K50" s="1">
        <v>147</v>
      </c>
      <c r="L50" s="4">
        <f t="shared" si="9"/>
        <v>26</v>
      </c>
      <c r="M50" s="3"/>
      <c r="N50" s="3"/>
      <c r="P50" s="7" t="s">
        <v>247</v>
      </c>
      <c r="Q50" s="1" t="s">
        <v>13</v>
      </c>
      <c r="R50" s="5">
        <v>166</v>
      </c>
      <c r="S50" s="1">
        <f t="shared" si="10"/>
        <v>199</v>
      </c>
      <c r="T50" s="1">
        <v>56</v>
      </c>
      <c r="U50" s="1">
        <v>50</v>
      </c>
      <c r="V50" s="1">
        <v>93</v>
      </c>
      <c r="W50" s="1">
        <v>164</v>
      </c>
      <c r="X50" s="1">
        <v>275</v>
      </c>
      <c r="Y50" s="4">
        <f t="shared" si="11"/>
        <v>-111</v>
      </c>
      <c r="Z50" s="3"/>
    </row>
    <row r="51" spans="1:26" ht="12.75" customHeight="1" x14ac:dyDescent="0.2">
      <c r="B51" s="9" t="s">
        <v>262</v>
      </c>
      <c r="C51" s="7" t="s">
        <v>256</v>
      </c>
      <c r="D51" s="1" t="s">
        <v>0</v>
      </c>
      <c r="E51" s="5">
        <v>139</v>
      </c>
      <c r="F51" s="1">
        <f t="shared" si="8"/>
        <v>119</v>
      </c>
      <c r="G51" s="1">
        <v>44</v>
      </c>
      <c r="H51" s="1">
        <v>28</v>
      </c>
      <c r="I51" s="1">
        <v>47</v>
      </c>
      <c r="J51" s="1">
        <v>153</v>
      </c>
      <c r="K51" s="1">
        <v>157</v>
      </c>
      <c r="L51" s="4">
        <f t="shared" si="9"/>
        <v>-4</v>
      </c>
      <c r="M51" s="3"/>
      <c r="N51" s="3"/>
      <c r="P51" s="7" t="s">
        <v>194</v>
      </c>
      <c r="Q51" s="6" t="s">
        <v>146</v>
      </c>
      <c r="R51" s="5">
        <v>40</v>
      </c>
      <c r="S51" s="1">
        <f t="shared" si="10"/>
        <v>52</v>
      </c>
      <c r="T51" s="1">
        <v>13</v>
      </c>
      <c r="U51" s="1">
        <v>12</v>
      </c>
      <c r="V51" s="1">
        <v>27</v>
      </c>
      <c r="W51" s="1">
        <v>58</v>
      </c>
      <c r="X51" s="1">
        <v>92</v>
      </c>
      <c r="Y51" s="4">
        <f t="shared" si="11"/>
        <v>-34</v>
      </c>
      <c r="Z51" s="3"/>
    </row>
    <row r="52" spans="1:26" ht="12.75" customHeight="1" x14ac:dyDescent="0.2">
      <c r="A52" s="1">
        <v>2024</v>
      </c>
      <c r="B52" s="9" t="s">
        <v>261</v>
      </c>
      <c r="C52" s="23" t="s">
        <v>334</v>
      </c>
      <c r="D52" s="6" t="s">
        <v>146</v>
      </c>
      <c r="E52" s="5">
        <v>139</v>
      </c>
      <c r="F52" s="1">
        <f t="shared" si="8"/>
        <v>114</v>
      </c>
      <c r="G52" s="1">
        <v>34</v>
      </c>
      <c r="H52" s="1">
        <v>37</v>
      </c>
      <c r="I52" s="1">
        <v>43</v>
      </c>
      <c r="J52" s="1">
        <v>105</v>
      </c>
      <c r="K52" s="1">
        <v>118</v>
      </c>
      <c r="L52" s="4">
        <f t="shared" si="9"/>
        <v>-13</v>
      </c>
      <c r="M52" s="3"/>
      <c r="N52" s="3"/>
      <c r="P52" s="7" t="s">
        <v>173</v>
      </c>
      <c r="Q52" s="1" t="s">
        <v>76</v>
      </c>
      <c r="R52" s="5">
        <v>31</v>
      </c>
      <c r="S52" s="1">
        <f t="shared" si="10"/>
        <v>43</v>
      </c>
      <c r="T52" s="1">
        <v>11</v>
      </c>
      <c r="U52" s="1">
        <v>7</v>
      </c>
      <c r="V52" s="1">
        <v>25</v>
      </c>
      <c r="W52" s="1">
        <v>43</v>
      </c>
      <c r="X52" s="1">
        <v>86</v>
      </c>
      <c r="Y52" s="4">
        <f t="shared" si="11"/>
        <v>-43</v>
      </c>
      <c r="Z52" s="3"/>
    </row>
    <row r="53" spans="1:26" ht="12.75" customHeight="1" x14ac:dyDescent="0.2">
      <c r="B53" s="9" t="s">
        <v>260</v>
      </c>
      <c r="C53" s="7" t="s">
        <v>220</v>
      </c>
      <c r="D53" s="1" t="s">
        <v>6</v>
      </c>
      <c r="E53" s="5">
        <v>125</v>
      </c>
      <c r="F53" s="1">
        <f t="shared" si="8"/>
        <v>122</v>
      </c>
      <c r="G53" s="1">
        <v>34</v>
      </c>
      <c r="H53" s="1">
        <v>29</v>
      </c>
      <c r="I53" s="1">
        <v>59</v>
      </c>
      <c r="J53" s="1">
        <v>143</v>
      </c>
      <c r="K53" s="1">
        <v>186</v>
      </c>
      <c r="L53" s="4">
        <f t="shared" si="9"/>
        <v>-43</v>
      </c>
      <c r="M53" s="3"/>
      <c r="N53" s="3"/>
      <c r="P53" s="7" t="s">
        <v>159</v>
      </c>
      <c r="Q53" s="1" t="s">
        <v>0</v>
      </c>
      <c r="R53" s="5">
        <v>24</v>
      </c>
      <c r="S53" s="1">
        <f t="shared" si="10"/>
        <v>20</v>
      </c>
      <c r="T53" s="1">
        <v>9</v>
      </c>
      <c r="U53" s="1">
        <v>6</v>
      </c>
      <c r="V53" s="1">
        <v>5</v>
      </c>
      <c r="W53" s="1">
        <v>27</v>
      </c>
      <c r="X53" s="1">
        <v>22</v>
      </c>
      <c r="Y53" s="4">
        <f t="shared" si="11"/>
        <v>5</v>
      </c>
      <c r="Z53" s="3"/>
    </row>
    <row r="54" spans="1:26" ht="12.75" customHeight="1" x14ac:dyDescent="0.2">
      <c r="B54" s="9" t="s">
        <v>257</v>
      </c>
      <c r="C54" s="7" t="s">
        <v>259</v>
      </c>
      <c r="D54" s="1" t="s">
        <v>66</v>
      </c>
      <c r="E54" s="5">
        <v>112</v>
      </c>
      <c r="F54" s="1">
        <f t="shared" si="8"/>
        <v>143</v>
      </c>
      <c r="G54" s="1">
        <v>33</v>
      </c>
      <c r="H54" s="1">
        <v>40</v>
      </c>
      <c r="I54" s="1">
        <v>70</v>
      </c>
      <c r="J54" s="1">
        <v>130</v>
      </c>
      <c r="K54" s="1">
        <v>212</v>
      </c>
      <c r="L54" s="4">
        <f t="shared" si="9"/>
        <v>-82</v>
      </c>
      <c r="M54" s="3"/>
      <c r="N54" s="3"/>
      <c r="P54" s="7" t="s">
        <v>190</v>
      </c>
      <c r="Q54" s="6" t="s">
        <v>116</v>
      </c>
      <c r="R54" s="5">
        <v>39</v>
      </c>
      <c r="S54" s="1">
        <f t="shared" si="10"/>
        <v>65</v>
      </c>
      <c r="T54" s="1">
        <v>11</v>
      </c>
      <c r="U54" s="1">
        <v>17</v>
      </c>
      <c r="V54" s="1">
        <v>37</v>
      </c>
      <c r="W54" s="1">
        <v>51</v>
      </c>
      <c r="X54" s="1">
        <v>116</v>
      </c>
      <c r="Y54" s="4">
        <f t="shared" si="11"/>
        <v>-65</v>
      </c>
      <c r="Z54" s="3"/>
    </row>
    <row r="55" spans="1:26" ht="12.75" customHeight="1" x14ac:dyDescent="0.2">
      <c r="B55" s="9" t="s">
        <v>254</v>
      </c>
      <c r="C55" s="7" t="s">
        <v>256</v>
      </c>
      <c r="D55" s="1" t="s">
        <v>2</v>
      </c>
      <c r="E55" s="5">
        <v>108</v>
      </c>
      <c r="F55" s="1">
        <f t="shared" si="8"/>
        <v>113</v>
      </c>
      <c r="G55" s="1">
        <v>37</v>
      </c>
      <c r="H55" s="1">
        <v>29</v>
      </c>
      <c r="I55" s="1">
        <v>47</v>
      </c>
      <c r="J55" s="1">
        <v>129</v>
      </c>
      <c r="K55" s="1">
        <v>166</v>
      </c>
      <c r="L55" s="4">
        <f t="shared" si="9"/>
        <v>-37</v>
      </c>
      <c r="M55" s="3"/>
      <c r="N55" s="3"/>
      <c r="P55" s="7" t="s">
        <v>233</v>
      </c>
      <c r="Q55" s="1" t="s">
        <v>15</v>
      </c>
      <c r="R55" s="5">
        <v>661</v>
      </c>
      <c r="S55" s="1">
        <f t="shared" si="10"/>
        <v>557</v>
      </c>
      <c r="T55" s="1">
        <v>171</v>
      </c>
      <c r="U55" s="1">
        <v>165</v>
      </c>
      <c r="V55" s="1">
        <v>221</v>
      </c>
      <c r="W55" s="1">
        <v>640</v>
      </c>
      <c r="X55" s="1">
        <v>779</v>
      </c>
      <c r="Y55" s="4">
        <f t="shared" si="11"/>
        <v>-139</v>
      </c>
      <c r="Z55" s="3"/>
    </row>
    <row r="56" spans="1:26" ht="12.75" customHeight="1" x14ac:dyDescent="0.2">
      <c r="B56" s="9" t="s">
        <v>252</v>
      </c>
      <c r="C56" s="7" t="s">
        <v>46</v>
      </c>
      <c r="D56" s="1" t="s">
        <v>130</v>
      </c>
      <c r="E56" s="5">
        <v>104</v>
      </c>
      <c r="F56" s="1">
        <f t="shared" si="8"/>
        <v>113</v>
      </c>
      <c r="G56" s="1">
        <v>33</v>
      </c>
      <c r="H56" s="1">
        <v>37</v>
      </c>
      <c r="I56" s="1">
        <v>43</v>
      </c>
      <c r="J56" s="1">
        <v>116</v>
      </c>
      <c r="K56" s="1">
        <v>145</v>
      </c>
      <c r="L56" s="4">
        <f t="shared" si="9"/>
        <v>-29</v>
      </c>
      <c r="M56" s="3"/>
      <c r="N56" s="3"/>
      <c r="P56" s="7" t="s">
        <v>210</v>
      </c>
      <c r="Q56" s="6" t="s">
        <v>48</v>
      </c>
      <c r="R56" s="5">
        <v>48</v>
      </c>
      <c r="S56" s="1">
        <f t="shared" si="10"/>
        <v>74</v>
      </c>
      <c r="T56" s="1">
        <v>12</v>
      </c>
      <c r="U56" s="1">
        <v>23</v>
      </c>
      <c r="V56" s="1">
        <v>39</v>
      </c>
      <c r="W56" s="1">
        <v>48</v>
      </c>
      <c r="X56" s="1">
        <v>106</v>
      </c>
      <c r="Y56" s="4">
        <f t="shared" si="11"/>
        <v>-58</v>
      </c>
      <c r="Z56" s="3"/>
    </row>
    <row r="57" spans="1:26" ht="12.75" customHeight="1" x14ac:dyDescent="0.2">
      <c r="B57" s="9" t="s">
        <v>251</v>
      </c>
      <c r="C57" s="7" t="s">
        <v>175</v>
      </c>
      <c r="D57" s="6" t="s">
        <v>35</v>
      </c>
      <c r="E57" s="5">
        <v>103</v>
      </c>
      <c r="F57" s="1">
        <f t="shared" si="8"/>
        <v>99</v>
      </c>
      <c r="G57" s="1">
        <v>38</v>
      </c>
      <c r="H57" s="1">
        <v>22</v>
      </c>
      <c r="I57" s="1">
        <v>39</v>
      </c>
      <c r="J57" s="1">
        <v>122</v>
      </c>
      <c r="K57" s="1">
        <v>126</v>
      </c>
      <c r="L57" s="4">
        <f t="shared" si="9"/>
        <v>-4</v>
      </c>
      <c r="M57" s="3"/>
      <c r="N57" s="3"/>
      <c r="O57" s="1">
        <v>2024</v>
      </c>
      <c r="P57" s="7" t="s">
        <v>210</v>
      </c>
      <c r="Q57" s="6" t="s">
        <v>9</v>
      </c>
      <c r="R57" s="5">
        <v>2224</v>
      </c>
      <c r="S57" s="1">
        <f t="shared" si="10"/>
        <v>1558</v>
      </c>
      <c r="T57" s="1">
        <v>671</v>
      </c>
      <c r="U57" s="1">
        <v>425</v>
      </c>
      <c r="V57" s="1">
        <v>462</v>
      </c>
      <c r="W57" s="1">
        <v>2193</v>
      </c>
      <c r="X57" s="1">
        <v>1744</v>
      </c>
      <c r="Y57" s="4">
        <f t="shared" si="11"/>
        <v>449</v>
      </c>
      <c r="Z57" s="3">
        <v>4</v>
      </c>
    </row>
    <row r="58" spans="1:26" ht="12.75" customHeight="1" x14ac:dyDescent="0.2">
      <c r="B58" s="9" t="s">
        <v>249</v>
      </c>
      <c r="C58" s="7" t="s">
        <v>166</v>
      </c>
      <c r="D58" s="6" t="s">
        <v>146</v>
      </c>
      <c r="E58" s="5">
        <v>100</v>
      </c>
      <c r="F58" s="1">
        <f t="shared" si="8"/>
        <v>115</v>
      </c>
      <c r="G58" s="1">
        <v>34</v>
      </c>
      <c r="H58" s="1">
        <v>28</v>
      </c>
      <c r="I58" s="1">
        <v>53</v>
      </c>
      <c r="J58" s="1">
        <v>126</v>
      </c>
      <c r="K58" s="1">
        <v>177</v>
      </c>
      <c r="L58" s="4">
        <f t="shared" si="9"/>
        <v>-51</v>
      </c>
      <c r="M58" s="3"/>
      <c r="N58" s="3"/>
      <c r="P58" s="7" t="s">
        <v>167</v>
      </c>
      <c r="Q58" s="1" t="s">
        <v>18</v>
      </c>
      <c r="R58" s="5">
        <v>24</v>
      </c>
      <c r="S58" s="1">
        <f t="shared" si="10"/>
        <v>36</v>
      </c>
      <c r="T58" s="1">
        <v>6</v>
      </c>
      <c r="U58" s="1">
        <v>11</v>
      </c>
      <c r="V58" s="1">
        <v>19</v>
      </c>
      <c r="W58" s="1">
        <v>21</v>
      </c>
      <c r="X58" s="1">
        <v>45</v>
      </c>
      <c r="Y58" s="4">
        <f t="shared" si="11"/>
        <v>-24</v>
      </c>
      <c r="Z58" s="3"/>
    </row>
    <row r="59" spans="1:26" ht="12.75" customHeight="1" x14ac:dyDescent="0.2">
      <c r="B59" s="9" t="s">
        <v>248</v>
      </c>
      <c r="C59" s="7" t="s">
        <v>253</v>
      </c>
      <c r="D59" s="6" t="s">
        <v>99</v>
      </c>
      <c r="E59" s="5">
        <v>94</v>
      </c>
      <c r="F59" s="1">
        <f t="shared" si="8"/>
        <v>119</v>
      </c>
      <c r="G59" s="1">
        <v>29</v>
      </c>
      <c r="H59" s="1">
        <v>33</v>
      </c>
      <c r="I59" s="1">
        <v>57</v>
      </c>
      <c r="J59" s="1">
        <v>121</v>
      </c>
      <c r="K59" s="1">
        <v>162</v>
      </c>
      <c r="L59" s="4">
        <f t="shared" si="9"/>
        <v>-41</v>
      </c>
      <c r="M59" s="3"/>
      <c r="N59" s="3"/>
      <c r="O59" s="1">
        <v>2024</v>
      </c>
      <c r="P59" s="7" t="s">
        <v>167</v>
      </c>
      <c r="Q59" s="6" t="s">
        <v>9</v>
      </c>
      <c r="R59" s="5">
        <v>1971</v>
      </c>
      <c r="S59" s="1">
        <f t="shared" si="10"/>
        <v>1472</v>
      </c>
      <c r="T59" s="1">
        <v>574</v>
      </c>
      <c r="U59" s="1">
        <v>406</v>
      </c>
      <c r="V59" s="1">
        <v>492</v>
      </c>
      <c r="W59" s="1">
        <v>1943</v>
      </c>
      <c r="X59" s="1">
        <v>1751</v>
      </c>
      <c r="Y59" s="4">
        <f t="shared" si="11"/>
        <v>192</v>
      </c>
      <c r="Z59" s="3"/>
    </row>
    <row r="60" spans="1:26" ht="12.75" customHeight="1" x14ac:dyDescent="0.2">
      <c r="B60" s="9" t="s">
        <v>246</v>
      </c>
      <c r="C60" s="7" t="s">
        <v>49</v>
      </c>
      <c r="D60" s="6" t="s">
        <v>48</v>
      </c>
      <c r="E60" s="5">
        <v>88</v>
      </c>
      <c r="F60" s="1">
        <f t="shared" si="8"/>
        <v>99</v>
      </c>
      <c r="G60" s="1">
        <v>29</v>
      </c>
      <c r="H60" s="1">
        <v>28</v>
      </c>
      <c r="I60" s="1">
        <v>42</v>
      </c>
      <c r="J60" s="1">
        <v>80</v>
      </c>
      <c r="K60" s="1">
        <v>130</v>
      </c>
      <c r="L60" s="4">
        <f t="shared" si="9"/>
        <v>-50</v>
      </c>
      <c r="M60" s="3"/>
      <c r="N60" s="3"/>
      <c r="O60" s="1">
        <v>2024</v>
      </c>
      <c r="P60" s="7" t="s">
        <v>225</v>
      </c>
      <c r="Q60" s="1" t="s">
        <v>116</v>
      </c>
      <c r="R60" s="5">
        <v>575</v>
      </c>
      <c r="S60" s="1">
        <f t="shared" si="10"/>
        <v>511</v>
      </c>
      <c r="T60" s="1">
        <v>159</v>
      </c>
      <c r="U60" s="1">
        <v>144</v>
      </c>
      <c r="V60" s="1">
        <v>208</v>
      </c>
      <c r="W60" s="1">
        <v>556</v>
      </c>
      <c r="X60" s="1">
        <v>677</v>
      </c>
      <c r="Y60" s="4">
        <f t="shared" si="11"/>
        <v>-121</v>
      </c>
      <c r="Z60" s="3"/>
    </row>
    <row r="61" spans="1:26" ht="12.75" customHeight="1" x14ac:dyDescent="0.2">
      <c r="B61" s="9" t="s">
        <v>245</v>
      </c>
      <c r="C61" s="7" t="s">
        <v>242</v>
      </c>
      <c r="D61" s="6" t="s">
        <v>35</v>
      </c>
      <c r="E61" s="5">
        <v>86</v>
      </c>
      <c r="F61" s="1">
        <f t="shared" si="8"/>
        <v>84</v>
      </c>
      <c r="G61" s="1">
        <v>33</v>
      </c>
      <c r="H61" s="1">
        <v>19</v>
      </c>
      <c r="I61" s="1">
        <v>32</v>
      </c>
      <c r="J61" s="1">
        <v>93</v>
      </c>
      <c r="K61" s="1">
        <v>94</v>
      </c>
      <c r="L61" s="4">
        <f t="shared" si="9"/>
        <v>-1</v>
      </c>
      <c r="M61" s="3"/>
      <c r="N61" s="3"/>
      <c r="P61" s="7" t="s">
        <v>113</v>
      </c>
      <c r="Q61" s="6" t="s">
        <v>0</v>
      </c>
      <c r="R61" s="5">
        <v>7</v>
      </c>
      <c r="S61" s="1">
        <f t="shared" si="10"/>
        <v>7</v>
      </c>
      <c r="T61" s="1">
        <v>3</v>
      </c>
      <c r="U61" s="1">
        <v>1</v>
      </c>
      <c r="V61" s="1">
        <v>3</v>
      </c>
      <c r="W61" s="1">
        <v>7</v>
      </c>
      <c r="X61" s="1">
        <v>9</v>
      </c>
      <c r="Y61" s="4">
        <f t="shared" si="11"/>
        <v>-2</v>
      </c>
      <c r="Z61" s="3"/>
    </row>
    <row r="62" spans="1:26" ht="12.75" customHeight="1" x14ac:dyDescent="0.2">
      <c r="B62" s="9" t="s">
        <v>244</v>
      </c>
      <c r="C62" s="7" t="s">
        <v>239</v>
      </c>
      <c r="D62" s="6" t="s">
        <v>87</v>
      </c>
      <c r="E62" s="5">
        <v>85</v>
      </c>
      <c r="F62" s="1">
        <f t="shared" si="8"/>
        <v>74</v>
      </c>
      <c r="G62" s="1">
        <v>25</v>
      </c>
      <c r="H62" s="1">
        <v>27</v>
      </c>
      <c r="I62" s="1">
        <v>22</v>
      </c>
      <c r="J62" s="1">
        <v>90</v>
      </c>
      <c r="K62" s="1">
        <v>73</v>
      </c>
      <c r="L62" s="4">
        <f t="shared" si="9"/>
        <v>17</v>
      </c>
      <c r="M62" s="3"/>
      <c r="N62" s="3"/>
      <c r="P62" s="7" t="s">
        <v>136</v>
      </c>
      <c r="Q62" s="6" t="s">
        <v>18</v>
      </c>
      <c r="R62" s="5">
        <v>14</v>
      </c>
      <c r="S62" s="1">
        <f t="shared" si="10"/>
        <v>23</v>
      </c>
      <c r="T62" s="1">
        <v>5</v>
      </c>
      <c r="U62" s="1">
        <v>4</v>
      </c>
      <c r="V62" s="1">
        <v>14</v>
      </c>
      <c r="W62" s="1">
        <v>17</v>
      </c>
      <c r="X62" s="1">
        <v>36</v>
      </c>
      <c r="Y62" s="4">
        <f t="shared" si="11"/>
        <v>-19</v>
      </c>
      <c r="Z62" s="3"/>
    </row>
    <row r="63" spans="1:26" ht="12.75" customHeight="1" x14ac:dyDescent="0.2">
      <c r="B63" s="9" t="s">
        <v>243</v>
      </c>
      <c r="C63" s="7" t="s">
        <v>22</v>
      </c>
      <c r="D63" s="6" t="s">
        <v>25</v>
      </c>
      <c r="E63" s="5">
        <v>84</v>
      </c>
      <c r="F63" s="1">
        <f t="shared" si="8"/>
        <v>99</v>
      </c>
      <c r="G63" s="1">
        <v>27</v>
      </c>
      <c r="H63" s="1">
        <v>28</v>
      </c>
      <c r="I63" s="1">
        <v>44</v>
      </c>
      <c r="J63" s="1">
        <v>96</v>
      </c>
      <c r="K63" s="1">
        <v>138</v>
      </c>
      <c r="L63" s="4">
        <f t="shared" si="9"/>
        <v>-42</v>
      </c>
      <c r="M63" s="3"/>
      <c r="N63" s="3"/>
      <c r="P63" s="7" t="s">
        <v>220</v>
      </c>
      <c r="Q63" s="1" t="s">
        <v>6</v>
      </c>
      <c r="R63" s="5">
        <v>125</v>
      </c>
      <c r="S63" s="1">
        <f t="shared" si="10"/>
        <v>122</v>
      </c>
      <c r="T63" s="1">
        <v>34</v>
      </c>
      <c r="U63" s="1">
        <v>29</v>
      </c>
      <c r="V63" s="1">
        <v>59</v>
      </c>
      <c r="W63" s="1">
        <v>143</v>
      </c>
      <c r="X63" s="1">
        <v>186</v>
      </c>
      <c r="Y63" s="4">
        <f t="shared" si="11"/>
        <v>-43</v>
      </c>
      <c r="Z63" s="3"/>
    </row>
    <row r="64" spans="1:26" ht="12.75" customHeight="1" x14ac:dyDescent="0.2">
      <c r="B64" s="9" t="s">
        <v>241</v>
      </c>
      <c r="C64" s="7" t="s">
        <v>39</v>
      </c>
      <c r="D64" s="6" t="s">
        <v>0</v>
      </c>
      <c r="E64" s="5">
        <v>80</v>
      </c>
      <c r="F64" s="1">
        <f t="shared" si="8"/>
        <v>91</v>
      </c>
      <c r="G64" s="1">
        <v>25</v>
      </c>
      <c r="H64" s="1">
        <v>30</v>
      </c>
      <c r="I64" s="1">
        <v>36</v>
      </c>
      <c r="J64" s="1">
        <v>89</v>
      </c>
      <c r="K64" s="1">
        <v>106</v>
      </c>
      <c r="L64" s="4">
        <f t="shared" si="9"/>
        <v>-17</v>
      </c>
      <c r="M64" s="3"/>
      <c r="N64" s="3"/>
      <c r="P64" s="7" t="s">
        <v>188</v>
      </c>
      <c r="Q64" s="6" t="s">
        <v>25</v>
      </c>
      <c r="R64" s="5">
        <v>38</v>
      </c>
      <c r="S64" s="1">
        <f t="shared" si="10"/>
        <v>50</v>
      </c>
      <c r="T64" s="1">
        <v>12</v>
      </c>
      <c r="U64" s="1">
        <v>12</v>
      </c>
      <c r="V64" s="1">
        <v>26</v>
      </c>
      <c r="W64" s="1">
        <v>52</v>
      </c>
      <c r="X64" s="1">
        <v>89</v>
      </c>
      <c r="Y64" s="4">
        <f t="shared" si="11"/>
        <v>-37</v>
      </c>
      <c r="Z64" s="3"/>
    </row>
    <row r="65" spans="2:26" ht="12.75" customHeight="1" x14ac:dyDescent="0.2">
      <c r="B65" s="9" t="s">
        <v>240</v>
      </c>
      <c r="C65" s="7" t="s">
        <v>65</v>
      </c>
      <c r="D65" s="6" t="s">
        <v>64</v>
      </c>
      <c r="E65" s="5">
        <v>80</v>
      </c>
      <c r="F65" s="1">
        <f t="shared" si="8"/>
        <v>155</v>
      </c>
      <c r="G65" s="1">
        <v>24</v>
      </c>
      <c r="H65" s="1">
        <v>31</v>
      </c>
      <c r="I65" s="1">
        <v>100</v>
      </c>
      <c r="J65" s="1">
        <v>103</v>
      </c>
      <c r="K65" s="1">
        <v>269</v>
      </c>
      <c r="L65" s="4">
        <f t="shared" si="9"/>
        <v>-166</v>
      </c>
      <c r="M65" s="3"/>
      <c r="N65" s="3"/>
      <c r="P65" s="7" t="s">
        <v>216</v>
      </c>
      <c r="Q65" s="6" t="s">
        <v>25</v>
      </c>
      <c r="R65" s="5">
        <v>1422</v>
      </c>
      <c r="S65" s="1">
        <f t="shared" si="10"/>
        <v>1160</v>
      </c>
      <c r="T65" s="1">
        <v>399</v>
      </c>
      <c r="U65" s="1">
        <v>323</v>
      </c>
      <c r="V65" s="1">
        <v>438</v>
      </c>
      <c r="W65" s="1">
        <v>1472</v>
      </c>
      <c r="X65" s="1">
        <v>1518</v>
      </c>
      <c r="Y65" s="4">
        <f t="shared" si="11"/>
        <v>-46</v>
      </c>
      <c r="Z65" s="3"/>
    </row>
    <row r="66" spans="2:26" ht="12.75" customHeight="1" x14ac:dyDescent="0.2">
      <c r="B66" s="9" t="s">
        <v>238</v>
      </c>
      <c r="C66" s="7" t="s">
        <v>206</v>
      </c>
      <c r="D66" s="6" t="s">
        <v>0</v>
      </c>
      <c r="E66" s="5">
        <v>77</v>
      </c>
      <c r="F66" s="1">
        <f t="shared" si="8"/>
        <v>76</v>
      </c>
      <c r="G66" s="1">
        <v>19</v>
      </c>
      <c r="H66" s="1">
        <v>23</v>
      </c>
      <c r="I66" s="1">
        <v>34</v>
      </c>
      <c r="J66" s="1">
        <v>98</v>
      </c>
      <c r="K66" s="1">
        <v>116</v>
      </c>
      <c r="L66" s="4">
        <f t="shared" si="9"/>
        <v>-18</v>
      </c>
      <c r="M66" s="3">
        <v>3</v>
      </c>
      <c r="N66" s="3"/>
      <c r="P66" s="7" t="s">
        <v>213</v>
      </c>
      <c r="Q66" s="6" t="s">
        <v>9</v>
      </c>
      <c r="R66" s="5">
        <v>40</v>
      </c>
      <c r="S66" s="1">
        <f t="shared" si="10"/>
        <v>46</v>
      </c>
      <c r="T66" s="1">
        <v>13</v>
      </c>
      <c r="U66" s="1">
        <v>11</v>
      </c>
      <c r="V66" s="1">
        <v>22</v>
      </c>
      <c r="W66" s="1">
        <v>39</v>
      </c>
      <c r="X66" s="1">
        <v>56</v>
      </c>
      <c r="Y66" s="4">
        <f t="shared" si="11"/>
        <v>-17</v>
      </c>
      <c r="Z66" s="3"/>
    </row>
    <row r="67" spans="2:26" ht="12.75" customHeight="1" x14ac:dyDescent="0.2">
      <c r="B67" s="9" t="s">
        <v>236</v>
      </c>
      <c r="C67" s="7" t="s">
        <v>105</v>
      </c>
      <c r="D67" s="1" t="s">
        <v>76</v>
      </c>
      <c r="E67" s="5">
        <v>77</v>
      </c>
      <c r="F67" s="1">
        <f t="shared" si="8"/>
        <v>96</v>
      </c>
      <c r="G67" s="1">
        <v>21</v>
      </c>
      <c r="H67" s="1">
        <v>33</v>
      </c>
      <c r="I67" s="1">
        <v>42</v>
      </c>
      <c r="J67" s="1">
        <v>69</v>
      </c>
      <c r="K67" s="1">
        <v>120</v>
      </c>
      <c r="L67" s="4">
        <f t="shared" si="9"/>
        <v>-51</v>
      </c>
      <c r="M67" s="3"/>
      <c r="N67" s="3"/>
      <c r="O67" s="1">
        <v>2024</v>
      </c>
      <c r="P67" s="7" t="s">
        <v>212</v>
      </c>
      <c r="Q67" s="6" t="s">
        <v>87</v>
      </c>
      <c r="R67" s="5">
        <v>2096</v>
      </c>
      <c r="S67" s="1">
        <f t="shared" si="10"/>
        <v>1472</v>
      </c>
      <c r="T67" s="1">
        <v>636</v>
      </c>
      <c r="U67" s="1">
        <v>389</v>
      </c>
      <c r="V67" s="1">
        <v>447</v>
      </c>
      <c r="W67" s="1">
        <v>1976</v>
      </c>
      <c r="X67" s="1">
        <v>1578</v>
      </c>
      <c r="Y67" s="4">
        <f t="shared" si="11"/>
        <v>398</v>
      </c>
      <c r="Z67" s="3"/>
    </row>
    <row r="68" spans="2:26" ht="12.75" customHeight="1" x14ac:dyDescent="0.2">
      <c r="B68" s="9" t="s">
        <v>235</v>
      </c>
      <c r="C68" s="7" t="s">
        <v>98</v>
      </c>
      <c r="D68" s="1" t="s">
        <v>70</v>
      </c>
      <c r="E68" s="5">
        <v>75</v>
      </c>
      <c r="F68" s="1">
        <f t="shared" si="8"/>
        <v>112</v>
      </c>
      <c r="G68" s="1">
        <v>18</v>
      </c>
      <c r="H68" s="1">
        <v>35</v>
      </c>
      <c r="I68" s="1">
        <v>59</v>
      </c>
      <c r="J68" s="1">
        <v>90</v>
      </c>
      <c r="K68" s="1">
        <v>190</v>
      </c>
      <c r="L68" s="4">
        <f t="shared" si="9"/>
        <v>-100</v>
      </c>
      <c r="M68" s="3"/>
      <c r="N68" s="3"/>
      <c r="P68" s="7" t="s">
        <v>209</v>
      </c>
      <c r="Q68" s="6" t="s">
        <v>35</v>
      </c>
      <c r="R68" s="5">
        <v>71</v>
      </c>
      <c r="S68" s="1">
        <f t="shared" si="10"/>
        <v>67</v>
      </c>
      <c r="T68" s="1">
        <v>24</v>
      </c>
      <c r="U68" s="1">
        <v>17</v>
      </c>
      <c r="V68" s="1">
        <v>26</v>
      </c>
      <c r="W68" s="1">
        <v>85</v>
      </c>
      <c r="X68" s="1">
        <v>83</v>
      </c>
      <c r="Y68" s="4">
        <f t="shared" si="11"/>
        <v>2</v>
      </c>
      <c r="Z68" s="3"/>
    </row>
    <row r="69" spans="2:26" ht="12.75" customHeight="1" x14ac:dyDescent="0.2">
      <c r="B69" s="9" t="s">
        <v>232</v>
      </c>
      <c r="C69" s="7" t="s">
        <v>228</v>
      </c>
      <c r="D69" s="1" t="s">
        <v>87</v>
      </c>
      <c r="E69" s="5">
        <v>73</v>
      </c>
      <c r="F69" s="1">
        <f t="shared" si="8"/>
        <v>78</v>
      </c>
      <c r="G69" s="1">
        <v>24</v>
      </c>
      <c r="H69" s="1">
        <v>25</v>
      </c>
      <c r="I69" s="1">
        <v>29</v>
      </c>
      <c r="J69" s="1">
        <v>87</v>
      </c>
      <c r="K69" s="1">
        <v>99</v>
      </c>
      <c r="L69" s="4">
        <f t="shared" si="9"/>
        <v>-12</v>
      </c>
      <c r="M69" s="3"/>
      <c r="N69" s="3"/>
      <c r="P69" s="7" t="s">
        <v>206</v>
      </c>
      <c r="Q69" s="6" t="s">
        <v>0</v>
      </c>
      <c r="R69" s="5">
        <v>77</v>
      </c>
      <c r="S69" s="1">
        <f t="shared" si="10"/>
        <v>76</v>
      </c>
      <c r="T69" s="1">
        <v>19</v>
      </c>
      <c r="U69" s="1">
        <v>23</v>
      </c>
      <c r="V69" s="1">
        <v>34</v>
      </c>
      <c r="W69" s="1">
        <v>98</v>
      </c>
      <c r="X69" s="1">
        <v>116</v>
      </c>
      <c r="Y69" s="4">
        <f t="shared" si="11"/>
        <v>-18</v>
      </c>
      <c r="Z69" s="3">
        <v>3</v>
      </c>
    </row>
    <row r="70" spans="2:26" ht="12.75" customHeight="1" x14ac:dyDescent="0.2">
      <c r="B70" s="9" t="s">
        <v>231</v>
      </c>
      <c r="C70" s="7" t="s">
        <v>234</v>
      </c>
      <c r="D70" s="6" t="s">
        <v>9</v>
      </c>
      <c r="E70" s="5">
        <v>73</v>
      </c>
      <c r="F70" s="1">
        <f t="shared" ref="F70:F101" si="12">G70+H70+I70</f>
        <v>83</v>
      </c>
      <c r="G70" s="1">
        <v>22</v>
      </c>
      <c r="H70" s="1">
        <v>25</v>
      </c>
      <c r="I70" s="1">
        <v>36</v>
      </c>
      <c r="J70" s="1">
        <v>66</v>
      </c>
      <c r="K70" s="1">
        <v>108</v>
      </c>
      <c r="L70" s="4">
        <f t="shared" ref="L70:L101" si="13">J70-K70</f>
        <v>-42</v>
      </c>
      <c r="M70" s="3"/>
      <c r="N70" s="3"/>
      <c r="P70" s="7" t="s">
        <v>50</v>
      </c>
      <c r="Q70" s="6" t="s">
        <v>6</v>
      </c>
      <c r="R70" s="5">
        <v>2</v>
      </c>
      <c r="S70" s="1">
        <f t="shared" ref="S70:S101" si="14">T70+U70+V70</f>
        <v>8</v>
      </c>
      <c r="T70" s="1">
        <v>0</v>
      </c>
      <c r="U70" s="1">
        <v>2</v>
      </c>
      <c r="V70" s="1">
        <v>6</v>
      </c>
      <c r="W70" s="1">
        <v>2</v>
      </c>
      <c r="X70" s="1">
        <v>14</v>
      </c>
      <c r="Y70" s="4">
        <f t="shared" ref="Y70:Y101" si="15">W70-X70</f>
        <v>-12</v>
      </c>
      <c r="Z70" s="3"/>
    </row>
    <row r="71" spans="2:26" ht="12.75" customHeight="1" x14ac:dyDescent="0.2">
      <c r="B71" s="9" t="s">
        <v>230</v>
      </c>
      <c r="C71" s="7" t="s">
        <v>209</v>
      </c>
      <c r="D71" s="6" t="s">
        <v>35</v>
      </c>
      <c r="E71" s="5">
        <v>71</v>
      </c>
      <c r="F71" s="1">
        <f t="shared" si="12"/>
        <v>67</v>
      </c>
      <c r="G71" s="1">
        <v>24</v>
      </c>
      <c r="H71" s="1">
        <v>17</v>
      </c>
      <c r="I71" s="1">
        <v>26</v>
      </c>
      <c r="J71" s="1">
        <v>85</v>
      </c>
      <c r="K71" s="1">
        <v>83</v>
      </c>
      <c r="L71" s="4">
        <f t="shared" si="13"/>
        <v>2</v>
      </c>
      <c r="M71" s="3"/>
      <c r="N71" s="3"/>
      <c r="P71" s="7" t="s">
        <v>200</v>
      </c>
      <c r="Q71" s="6" t="s">
        <v>0</v>
      </c>
      <c r="R71" s="5">
        <v>893</v>
      </c>
      <c r="S71" s="1">
        <f t="shared" si="14"/>
        <v>708</v>
      </c>
      <c r="T71" s="1">
        <v>270</v>
      </c>
      <c r="U71" s="1">
        <v>215</v>
      </c>
      <c r="V71" s="1">
        <v>223</v>
      </c>
      <c r="W71" s="1">
        <v>897</v>
      </c>
      <c r="X71" s="1">
        <v>797</v>
      </c>
      <c r="Y71" s="4">
        <f t="shared" si="15"/>
        <v>100</v>
      </c>
      <c r="Z71" s="3"/>
    </row>
    <row r="72" spans="2:26" ht="12.75" customHeight="1" x14ac:dyDescent="0.2">
      <c r="B72" s="9" t="s">
        <v>229</v>
      </c>
      <c r="C72" s="7" t="s">
        <v>38</v>
      </c>
      <c r="D72" s="6" t="s">
        <v>21</v>
      </c>
      <c r="E72" s="5">
        <v>68</v>
      </c>
      <c r="F72" s="1">
        <f t="shared" si="12"/>
        <v>71</v>
      </c>
      <c r="G72" s="1">
        <v>21</v>
      </c>
      <c r="H72" s="1">
        <v>23</v>
      </c>
      <c r="I72" s="1">
        <v>27</v>
      </c>
      <c r="J72" s="1">
        <v>71</v>
      </c>
      <c r="K72" s="1">
        <v>78</v>
      </c>
      <c r="L72" s="4">
        <f t="shared" si="13"/>
        <v>-7</v>
      </c>
      <c r="M72" s="3"/>
      <c r="N72" s="3"/>
      <c r="P72" s="7" t="s">
        <v>133</v>
      </c>
      <c r="Q72" s="6" t="s">
        <v>87</v>
      </c>
      <c r="R72" s="5">
        <v>13</v>
      </c>
      <c r="S72" s="1">
        <f t="shared" si="14"/>
        <v>14</v>
      </c>
      <c r="T72" s="1">
        <v>4</v>
      </c>
      <c r="U72" s="1">
        <v>5</v>
      </c>
      <c r="V72" s="1">
        <v>5</v>
      </c>
      <c r="W72" s="1">
        <v>16</v>
      </c>
      <c r="X72" s="1">
        <v>24</v>
      </c>
      <c r="Y72" s="4">
        <f t="shared" si="15"/>
        <v>-8</v>
      </c>
      <c r="Z72" s="3"/>
    </row>
    <row r="73" spans="2:26" ht="12.75" customHeight="1" x14ac:dyDescent="0.2">
      <c r="B73" s="9" t="s">
        <v>227</v>
      </c>
      <c r="C73" s="7" t="s">
        <v>75</v>
      </c>
      <c r="D73" s="1" t="s">
        <v>0</v>
      </c>
      <c r="E73" s="5">
        <v>64</v>
      </c>
      <c r="F73" s="1">
        <f t="shared" si="12"/>
        <v>58</v>
      </c>
      <c r="G73" s="1">
        <v>19</v>
      </c>
      <c r="H73" s="1">
        <v>15</v>
      </c>
      <c r="I73" s="1">
        <v>24</v>
      </c>
      <c r="J73" s="1">
        <v>71</v>
      </c>
      <c r="K73" s="1">
        <v>80</v>
      </c>
      <c r="L73" s="4">
        <f t="shared" si="13"/>
        <v>-9</v>
      </c>
      <c r="M73" s="3"/>
      <c r="N73" s="3"/>
      <c r="O73" s="1">
        <v>2024</v>
      </c>
      <c r="P73" s="8" t="s">
        <v>39</v>
      </c>
      <c r="Q73" s="1" t="s">
        <v>87</v>
      </c>
      <c r="R73" s="5">
        <v>2222</v>
      </c>
      <c r="S73" s="1">
        <f t="shared" si="14"/>
        <v>1719</v>
      </c>
      <c r="T73" s="1">
        <v>660</v>
      </c>
      <c r="U73" s="1">
        <v>623</v>
      </c>
      <c r="V73" s="1">
        <v>436</v>
      </c>
      <c r="W73" s="1">
        <v>2047</v>
      </c>
      <c r="X73" s="1">
        <v>1557</v>
      </c>
      <c r="Y73" s="4">
        <f t="shared" si="15"/>
        <v>490</v>
      </c>
      <c r="Z73" s="3"/>
    </row>
    <row r="74" spans="2:26" ht="12.75" customHeight="1" x14ac:dyDescent="0.2">
      <c r="B74" s="9" t="s">
        <v>226</v>
      </c>
      <c r="C74" s="7" t="s">
        <v>218</v>
      </c>
      <c r="D74" s="6" t="s">
        <v>6</v>
      </c>
      <c r="E74" s="5">
        <v>63</v>
      </c>
      <c r="F74" s="1">
        <f t="shared" si="12"/>
        <v>88</v>
      </c>
      <c r="G74" s="1">
        <v>23</v>
      </c>
      <c r="H74" s="1">
        <v>17</v>
      </c>
      <c r="I74" s="1">
        <v>48</v>
      </c>
      <c r="J74" s="1">
        <v>73</v>
      </c>
      <c r="K74" s="1">
        <v>148</v>
      </c>
      <c r="L74" s="4">
        <f t="shared" si="13"/>
        <v>-75</v>
      </c>
      <c r="M74" s="3"/>
      <c r="N74" s="3"/>
      <c r="P74" s="7" t="s">
        <v>39</v>
      </c>
      <c r="Q74" s="6" t="s">
        <v>0</v>
      </c>
      <c r="R74" s="5">
        <v>80</v>
      </c>
      <c r="S74" s="1">
        <f t="shared" si="14"/>
        <v>91</v>
      </c>
      <c r="T74" s="1">
        <v>25</v>
      </c>
      <c r="U74" s="1">
        <v>30</v>
      </c>
      <c r="V74" s="1">
        <v>36</v>
      </c>
      <c r="W74" s="1">
        <v>89</v>
      </c>
      <c r="X74" s="1">
        <v>106</v>
      </c>
      <c r="Y74" s="4">
        <f t="shared" si="15"/>
        <v>-17</v>
      </c>
      <c r="Z74" s="3"/>
    </row>
    <row r="75" spans="2:26" ht="12.75" customHeight="1" x14ac:dyDescent="0.2">
      <c r="B75" s="9" t="s">
        <v>224</v>
      </c>
      <c r="C75" s="7" t="s">
        <v>31</v>
      </c>
      <c r="D75" s="6" t="s">
        <v>0</v>
      </c>
      <c r="E75" s="5">
        <v>61</v>
      </c>
      <c r="F75" s="1">
        <f t="shared" si="12"/>
        <v>86</v>
      </c>
      <c r="G75" s="1">
        <v>17</v>
      </c>
      <c r="H75" s="1">
        <v>23</v>
      </c>
      <c r="I75" s="1">
        <v>46</v>
      </c>
      <c r="J75" s="1">
        <v>83</v>
      </c>
      <c r="K75" s="1">
        <v>137</v>
      </c>
      <c r="L75" s="4">
        <f t="shared" si="13"/>
        <v>-54</v>
      </c>
      <c r="M75" s="3"/>
      <c r="N75" s="3"/>
      <c r="P75" s="8" t="s">
        <v>183</v>
      </c>
      <c r="Q75" s="1" t="s">
        <v>21</v>
      </c>
      <c r="R75" s="5">
        <v>35</v>
      </c>
      <c r="S75" s="1">
        <f t="shared" si="14"/>
        <v>38</v>
      </c>
      <c r="T75" s="1">
        <v>9</v>
      </c>
      <c r="U75" s="1">
        <v>8</v>
      </c>
      <c r="V75" s="1">
        <v>21</v>
      </c>
      <c r="W75" s="1">
        <v>37</v>
      </c>
      <c r="X75" s="1">
        <v>67</v>
      </c>
      <c r="Y75" s="4">
        <f t="shared" si="15"/>
        <v>-30</v>
      </c>
      <c r="Z75" s="3"/>
    </row>
    <row r="76" spans="2:26" ht="12.75" customHeight="1" x14ac:dyDescent="0.2">
      <c r="B76" s="9" t="s">
        <v>223</v>
      </c>
      <c r="C76" s="7" t="s">
        <v>333</v>
      </c>
      <c r="D76" s="1" t="s">
        <v>13</v>
      </c>
      <c r="E76" s="5">
        <v>59</v>
      </c>
      <c r="F76" s="1">
        <f t="shared" si="12"/>
        <v>80</v>
      </c>
      <c r="G76" s="1">
        <v>19</v>
      </c>
      <c r="H76" s="1">
        <v>21</v>
      </c>
      <c r="I76" s="1">
        <v>40</v>
      </c>
      <c r="J76" s="1">
        <v>70</v>
      </c>
      <c r="K76" s="1">
        <v>124</v>
      </c>
      <c r="L76" s="4">
        <f t="shared" si="13"/>
        <v>-54</v>
      </c>
      <c r="M76" s="3"/>
      <c r="N76" s="3"/>
      <c r="P76" s="7" t="s">
        <v>181</v>
      </c>
      <c r="Q76" s="1" t="s">
        <v>64</v>
      </c>
      <c r="R76" s="5">
        <v>33</v>
      </c>
      <c r="S76" s="1">
        <f t="shared" si="14"/>
        <v>61</v>
      </c>
      <c r="T76" s="1">
        <v>14</v>
      </c>
      <c r="U76" s="1">
        <v>5</v>
      </c>
      <c r="V76" s="1">
        <v>42</v>
      </c>
      <c r="W76" s="1">
        <v>41</v>
      </c>
      <c r="X76" s="1">
        <v>111</v>
      </c>
      <c r="Y76" s="4">
        <f t="shared" si="15"/>
        <v>-70</v>
      </c>
      <c r="Z76" s="3"/>
    </row>
    <row r="77" spans="2:26" ht="12.75" customHeight="1" x14ac:dyDescent="0.2">
      <c r="B77" s="9" t="s">
        <v>221</v>
      </c>
      <c r="C77" s="7" t="s">
        <v>45</v>
      </c>
      <c r="D77" s="1" t="s">
        <v>2</v>
      </c>
      <c r="E77" s="5">
        <v>58</v>
      </c>
      <c r="F77" s="1">
        <f t="shared" si="12"/>
        <v>87</v>
      </c>
      <c r="G77" s="1">
        <v>20</v>
      </c>
      <c r="H77" s="1">
        <v>18</v>
      </c>
      <c r="I77" s="1">
        <v>49</v>
      </c>
      <c r="J77" s="1">
        <v>69</v>
      </c>
      <c r="K77" s="1">
        <v>151</v>
      </c>
      <c r="L77" s="4">
        <f t="shared" si="13"/>
        <v>-82</v>
      </c>
      <c r="M77" s="3"/>
      <c r="N77" s="3"/>
      <c r="P77" s="7" t="s">
        <v>147</v>
      </c>
      <c r="Q77" s="1" t="s">
        <v>18</v>
      </c>
      <c r="R77" s="5">
        <v>19</v>
      </c>
      <c r="S77" s="1">
        <f t="shared" si="14"/>
        <v>25</v>
      </c>
      <c r="T77" s="1">
        <v>6</v>
      </c>
      <c r="U77" s="1">
        <v>6</v>
      </c>
      <c r="V77" s="1">
        <v>13</v>
      </c>
      <c r="W77" s="1">
        <v>23</v>
      </c>
      <c r="X77" s="1">
        <v>38</v>
      </c>
      <c r="Y77" s="4">
        <f t="shared" si="15"/>
        <v>-15</v>
      </c>
      <c r="Z77" s="3"/>
    </row>
    <row r="78" spans="2:26" ht="12.75" customHeight="1" x14ac:dyDescent="0.2">
      <c r="B78" s="9" t="s">
        <v>219</v>
      </c>
      <c r="C78" s="7" t="s">
        <v>164</v>
      </c>
      <c r="D78" s="1" t="s">
        <v>70</v>
      </c>
      <c r="E78" s="5">
        <v>57</v>
      </c>
      <c r="F78" s="1">
        <f t="shared" si="12"/>
        <v>97</v>
      </c>
      <c r="G78" s="1">
        <v>13</v>
      </c>
      <c r="H78" s="1">
        <v>31</v>
      </c>
      <c r="I78" s="1">
        <v>53</v>
      </c>
      <c r="J78" s="1">
        <v>60</v>
      </c>
      <c r="K78" s="1">
        <v>156</v>
      </c>
      <c r="L78" s="4">
        <f t="shared" si="13"/>
        <v>-96</v>
      </c>
      <c r="M78" s="3"/>
      <c r="N78" s="3"/>
      <c r="P78" s="7" t="s">
        <v>123</v>
      </c>
      <c r="Q78" s="6" t="s">
        <v>25</v>
      </c>
      <c r="R78" s="5">
        <v>9</v>
      </c>
      <c r="S78" s="1">
        <f t="shared" si="14"/>
        <v>9</v>
      </c>
      <c r="T78" s="1">
        <v>4</v>
      </c>
      <c r="U78" s="1">
        <v>1</v>
      </c>
      <c r="V78" s="1">
        <v>4</v>
      </c>
      <c r="W78" s="1">
        <v>11</v>
      </c>
      <c r="X78" s="1">
        <v>11</v>
      </c>
      <c r="Y78" s="4">
        <f t="shared" si="15"/>
        <v>0</v>
      </c>
      <c r="Z78" s="3"/>
    </row>
    <row r="79" spans="2:26" ht="12.75" customHeight="1" x14ac:dyDescent="0.2">
      <c r="B79" s="9" t="s">
        <v>217</v>
      </c>
      <c r="C79" s="7" t="s">
        <v>34</v>
      </c>
      <c r="D79" s="6" t="s">
        <v>21</v>
      </c>
      <c r="E79" s="5">
        <v>56</v>
      </c>
      <c r="F79" s="1">
        <f t="shared" si="12"/>
        <v>65</v>
      </c>
      <c r="G79" s="1">
        <v>19</v>
      </c>
      <c r="H79" s="1">
        <v>18</v>
      </c>
      <c r="I79" s="1">
        <v>28</v>
      </c>
      <c r="J79" s="1">
        <v>69</v>
      </c>
      <c r="K79" s="1">
        <v>84</v>
      </c>
      <c r="L79" s="4">
        <f t="shared" si="13"/>
        <v>-15</v>
      </c>
      <c r="M79" s="3"/>
      <c r="N79" s="3"/>
      <c r="P79" s="7" t="s">
        <v>185</v>
      </c>
      <c r="Q79" s="1" t="s">
        <v>15</v>
      </c>
      <c r="R79" s="5">
        <v>189</v>
      </c>
      <c r="S79" s="1">
        <f t="shared" si="14"/>
        <v>198</v>
      </c>
      <c r="T79" s="1">
        <v>60</v>
      </c>
      <c r="U79" s="1">
        <v>60</v>
      </c>
      <c r="V79" s="1">
        <v>78</v>
      </c>
      <c r="W79" s="1">
        <v>199</v>
      </c>
      <c r="X79" s="1">
        <v>234</v>
      </c>
      <c r="Y79" s="4">
        <f t="shared" si="15"/>
        <v>-35</v>
      </c>
      <c r="Z79" s="3"/>
    </row>
    <row r="80" spans="2:26" ht="12.75" customHeight="1" x14ac:dyDescent="0.2">
      <c r="B80" s="9" t="s">
        <v>215</v>
      </c>
      <c r="C80" s="7" t="s">
        <v>207</v>
      </c>
      <c r="D80" s="6" t="s">
        <v>25</v>
      </c>
      <c r="E80" s="5">
        <v>53</v>
      </c>
      <c r="F80" s="1">
        <f t="shared" si="12"/>
        <v>56</v>
      </c>
      <c r="G80" s="1">
        <v>19</v>
      </c>
      <c r="H80" s="1">
        <v>15</v>
      </c>
      <c r="I80" s="1">
        <v>22</v>
      </c>
      <c r="J80" s="1">
        <v>59</v>
      </c>
      <c r="K80" s="1">
        <v>72</v>
      </c>
      <c r="L80" s="4">
        <f t="shared" si="13"/>
        <v>-13</v>
      </c>
      <c r="M80" s="3"/>
      <c r="N80" s="3"/>
      <c r="P80" s="7" t="s">
        <v>103</v>
      </c>
      <c r="Q80" s="1" t="s">
        <v>0</v>
      </c>
      <c r="R80" s="5">
        <v>6</v>
      </c>
      <c r="S80" s="1">
        <f t="shared" si="14"/>
        <v>9</v>
      </c>
      <c r="T80" s="1">
        <v>1</v>
      </c>
      <c r="U80" s="1">
        <v>4</v>
      </c>
      <c r="V80" s="1">
        <v>4</v>
      </c>
      <c r="W80" s="1">
        <v>7</v>
      </c>
      <c r="X80" s="1">
        <v>13</v>
      </c>
      <c r="Y80" s="4">
        <f t="shared" si="15"/>
        <v>-6</v>
      </c>
      <c r="Z80" s="3"/>
    </row>
    <row r="81" spans="2:26" ht="12.75" customHeight="1" x14ac:dyDescent="0.2">
      <c r="B81" s="9" t="s">
        <v>214</v>
      </c>
      <c r="C81" s="7" t="s">
        <v>22</v>
      </c>
      <c r="D81" s="6" t="s">
        <v>21</v>
      </c>
      <c r="E81" s="5">
        <v>50</v>
      </c>
      <c r="F81" s="1">
        <f t="shared" si="12"/>
        <v>58</v>
      </c>
      <c r="G81" s="1">
        <v>20</v>
      </c>
      <c r="H81" s="1">
        <v>9</v>
      </c>
      <c r="I81" s="1">
        <v>29</v>
      </c>
      <c r="J81" s="1">
        <v>52</v>
      </c>
      <c r="K81" s="1">
        <v>77</v>
      </c>
      <c r="L81" s="4">
        <f t="shared" si="13"/>
        <v>-25</v>
      </c>
      <c r="M81" s="3"/>
      <c r="N81" s="3"/>
      <c r="O81" s="1">
        <v>2024</v>
      </c>
      <c r="P81" s="7" t="s">
        <v>180</v>
      </c>
      <c r="Q81" s="6" t="s">
        <v>87</v>
      </c>
      <c r="R81" s="5">
        <v>628</v>
      </c>
      <c r="S81" s="1">
        <f t="shared" si="14"/>
        <v>527</v>
      </c>
      <c r="T81" s="1">
        <v>161</v>
      </c>
      <c r="U81" s="1">
        <v>153</v>
      </c>
      <c r="V81" s="1">
        <v>213</v>
      </c>
      <c r="W81" s="1">
        <v>593</v>
      </c>
      <c r="X81" s="1">
        <v>744</v>
      </c>
      <c r="Y81" s="4">
        <f t="shared" si="15"/>
        <v>-151</v>
      </c>
      <c r="Z81" s="3"/>
    </row>
    <row r="82" spans="2:26" ht="12.75" customHeight="1" x14ac:dyDescent="0.2">
      <c r="B82" s="9" t="s">
        <v>211</v>
      </c>
      <c r="C82" s="7" t="s">
        <v>203</v>
      </c>
      <c r="D82" s="6" t="s">
        <v>6</v>
      </c>
      <c r="E82" s="5">
        <v>49</v>
      </c>
      <c r="F82" s="1">
        <f t="shared" si="12"/>
        <v>63</v>
      </c>
      <c r="G82" s="1">
        <v>15</v>
      </c>
      <c r="H82" s="1">
        <v>18</v>
      </c>
      <c r="I82" s="1">
        <v>30</v>
      </c>
      <c r="J82" s="1">
        <v>51</v>
      </c>
      <c r="K82" s="1">
        <v>76</v>
      </c>
      <c r="L82" s="4">
        <f t="shared" si="13"/>
        <v>-25</v>
      </c>
      <c r="M82" s="3"/>
      <c r="N82" s="3"/>
      <c r="P82" s="7" t="s">
        <v>178</v>
      </c>
      <c r="Q82" s="1" t="s">
        <v>18</v>
      </c>
      <c r="R82" s="5">
        <v>32</v>
      </c>
      <c r="S82" s="1">
        <f t="shared" si="14"/>
        <v>38</v>
      </c>
      <c r="T82" s="1">
        <v>13</v>
      </c>
      <c r="U82" s="1">
        <v>6</v>
      </c>
      <c r="V82" s="1">
        <v>19</v>
      </c>
      <c r="W82" s="1">
        <v>42</v>
      </c>
      <c r="X82" s="1">
        <v>50</v>
      </c>
      <c r="Y82" s="4">
        <f t="shared" si="15"/>
        <v>-8</v>
      </c>
      <c r="Z82" s="3"/>
    </row>
    <row r="83" spans="2:26" ht="12.75" customHeight="1" x14ac:dyDescent="0.2">
      <c r="B83" s="9" t="s">
        <v>208</v>
      </c>
      <c r="C83" s="7" t="s">
        <v>210</v>
      </c>
      <c r="D83" s="6" t="s">
        <v>48</v>
      </c>
      <c r="E83" s="5">
        <v>48</v>
      </c>
      <c r="F83" s="1">
        <f t="shared" si="12"/>
        <v>74</v>
      </c>
      <c r="G83" s="1">
        <v>12</v>
      </c>
      <c r="H83" s="1">
        <v>23</v>
      </c>
      <c r="I83" s="1">
        <v>39</v>
      </c>
      <c r="J83" s="1">
        <v>48</v>
      </c>
      <c r="K83" s="1">
        <v>106</v>
      </c>
      <c r="L83" s="4">
        <f t="shared" si="13"/>
        <v>-58</v>
      </c>
      <c r="M83" s="3"/>
      <c r="N83" s="3"/>
      <c r="P83" s="7" t="s">
        <v>175</v>
      </c>
      <c r="Q83" s="6" t="s">
        <v>35</v>
      </c>
      <c r="R83" s="5">
        <v>103</v>
      </c>
      <c r="S83" s="1">
        <f t="shared" si="14"/>
        <v>99</v>
      </c>
      <c r="T83" s="1">
        <v>38</v>
      </c>
      <c r="U83" s="1">
        <v>22</v>
      </c>
      <c r="V83" s="1">
        <v>39</v>
      </c>
      <c r="W83" s="1">
        <v>122</v>
      </c>
      <c r="X83" s="1">
        <v>126</v>
      </c>
      <c r="Y83" s="4">
        <f t="shared" si="15"/>
        <v>-4</v>
      </c>
      <c r="Z83" s="3"/>
    </row>
    <row r="84" spans="2:26" ht="12.75" customHeight="1" x14ac:dyDescent="0.2">
      <c r="B84" s="9" t="s">
        <v>205</v>
      </c>
      <c r="C84" s="7" t="s">
        <v>10</v>
      </c>
      <c r="D84" s="6" t="s">
        <v>9</v>
      </c>
      <c r="E84" s="5">
        <v>45</v>
      </c>
      <c r="F84" s="1">
        <f t="shared" si="12"/>
        <v>50</v>
      </c>
      <c r="G84" s="1">
        <v>12</v>
      </c>
      <c r="H84" s="1">
        <v>17</v>
      </c>
      <c r="I84" s="1">
        <v>21</v>
      </c>
      <c r="J84" s="1">
        <v>42</v>
      </c>
      <c r="K84" s="1">
        <v>64</v>
      </c>
      <c r="L84" s="4">
        <f t="shared" si="13"/>
        <v>-22</v>
      </c>
      <c r="M84" s="3"/>
      <c r="N84" s="3"/>
      <c r="P84" s="8" t="s">
        <v>36</v>
      </c>
      <c r="Q84" s="1" t="s">
        <v>35</v>
      </c>
      <c r="R84" s="5">
        <v>1</v>
      </c>
      <c r="S84" s="1">
        <f t="shared" si="14"/>
        <v>2</v>
      </c>
      <c r="T84" s="1">
        <v>0</v>
      </c>
      <c r="U84" s="1">
        <v>1</v>
      </c>
      <c r="V84" s="1">
        <v>1</v>
      </c>
      <c r="W84" s="1">
        <v>1</v>
      </c>
      <c r="X84" s="1">
        <v>4</v>
      </c>
      <c r="Y84" s="4">
        <f t="shared" si="15"/>
        <v>-3</v>
      </c>
      <c r="Z84" s="3"/>
    </row>
    <row r="85" spans="2:26" ht="12.75" customHeight="1" x14ac:dyDescent="0.2">
      <c r="B85" s="9" t="s">
        <v>204</v>
      </c>
      <c r="C85" s="7" t="s">
        <v>222</v>
      </c>
      <c r="D85" s="6" t="s">
        <v>64</v>
      </c>
      <c r="E85" s="5">
        <v>44</v>
      </c>
      <c r="F85" s="1">
        <f t="shared" si="12"/>
        <v>59</v>
      </c>
      <c r="G85" s="1">
        <v>16</v>
      </c>
      <c r="H85" s="1">
        <v>10</v>
      </c>
      <c r="I85" s="1">
        <v>33</v>
      </c>
      <c r="J85" s="1">
        <v>50</v>
      </c>
      <c r="K85" s="1">
        <v>97</v>
      </c>
      <c r="L85" s="4">
        <f t="shared" si="13"/>
        <v>-47</v>
      </c>
      <c r="M85" s="3"/>
      <c r="N85" s="3"/>
      <c r="P85" s="7" t="s">
        <v>170</v>
      </c>
      <c r="Q85" s="1" t="s">
        <v>70</v>
      </c>
      <c r="R85" s="5">
        <v>23</v>
      </c>
      <c r="S85" s="1">
        <f t="shared" si="14"/>
        <v>25</v>
      </c>
      <c r="T85" s="1">
        <v>8</v>
      </c>
      <c r="U85" s="1">
        <v>7</v>
      </c>
      <c r="V85" s="1">
        <v>10</v>
      </c>
      <c r="W85" s="1">
        <v>24</v>
      </c>
      <c r="X85" s="1">
        <v>35</v>
      </c>
      <c r="Y85" s="4">
        <f t="shared" si="15"/>
        <v>-11</v>
      </c>
      <c r="Z85" s="3"/>
    </row>
    <row r="86" spans="2:26" ht="12.75" customHeight="1" x14ac:dyDescent="0.2">
      <c r="B86" s="9" t="s">
        <v>202</v>
      </c>
      <c r="C86" s="7" t="s">
        <v>237</v>
      </c>
      <c r="D86" s="6" t="s">
        <v>2</v>
      </c>
      <c r="E86" s="5">
        <v>43</v>
      </c>
      <c r="F86" s="1">
        <f t="shared" si="12"/>
        <v>59</v>
      </c>
      <c r="G86" s="1">
        <v>13</v>
      </c>
      <c r="H86" s="1">
        <v>16</v>
      </c>
      <c r="I86" s="1">
        <v>30</v>
      </c>
      <c r="J86" s="1">
        <v>52</v>
      </c>
      <c r="K86" s="1">
        <v>96</v>
      </c>
      <c r="L86" s="4">
        <f t="shared" si="13"/>
        <v>-44</v>
      </c>
      <c r="M86" s="3"/>
      <c r="N86" s="3"/>
      <c r="P86" s="7" t="s">
        <v>166</v>
      </c>
      <c r="Q86" s="6" t="s">
        <v>146</v>
      </c>
      <c r="R86" s="5">
        <v>100</v>
      </c>
      <c r="S86" s="1">
        <f t="shared" si="14"/>
        <v>115</v>
      </c>
      <c r="T86" s="1">
        <v>34</v>
      </c>
      <c r="U86" s="1">
        <v>28</v>
      </c>
      <c r="V86" s="1">
        <v>53</v>
      </c>
      <c r="W86" s="1">
        <v>126</v>
      </c>
      <c r="X86" s="1">
        <v>177</v>
      </c>
      <c r="Y86" s="4">
        <f t="shared" si="15"/>
        <v>-51</v>
      </c>
      <c r="Z86" s="3"/>
    </row>
    <row r="87" spans="2:26" ht="12.75" customHeight="1" x14ac:dyDescent="0.2">
      <c r="B87" s="9" t="s">
        <v>199</v>
      </c>
      <c r="C87" s="7" t="s">
        <v>196</v>
      </c>
      <c r="D87" s="6" t="s">
        <v>6</v>
      </c>
      <c r="E87" s="5">
        <v>41</v>
      </c>
      <c r="F87" s="1">
        <f t="shared" si="12"/>
        <v>42</v>
      </c>
      <c r="G87" s="1">
        <v>10</v>
      </c>
      <c r="H87" s="1">
        <v>11</v>
      </c>
      <c r="I87" s="1">
        <v>21</v>
      </c>
      <c r="J87" s="1">
        <v>47</v>
      </c>
      <c r="K87" s="1">
        <v>67</v>
      </c>
      <c r="L87" s="4">
        <f t="shared" si="13"/>
        <v>-20</v>
      </c>
      <c r="M87" s="3"/>
      <c r="N87" s="3"/>
      <c r="P87" s="7" t="s">
        <v>164</v>
      </c>
      <c r="Q87" s="1" t="s">
        <v>70</v>
      </c>
      <c r="R87" s="5">
        <v>57</v>
      </c>
      <c r="S87" s="1">
        <f t="shared" si="14"/>
        <v>97</v>
      </c>
      <c r="T87" s="1">
        <v>13</v>
      </c>
      <c r="U87" s="1">
        <v>31</v>
      </c>
      <c r="V87" s="1">
        <v>53</v>
      </c>
      <c r="W87" s="1">
        <v>60</v>
      </c>
      <c r="X87" s="1">
        <v>156</v>
      </c>
      <c r="Y87" s="4">
        <f t="shared" si="15"/>
        <v>-96</v>
      </c>
      <c r="Z87" s="3"/>
    </row>
    <row r="88" spans="2:26" ht="12.75" customHeight="1" x14ac:dyDescent="0.2">
      <c r="B88" s="9" t="s">
        <v>198</v>
      </c>
      <c r="C88" s="7" t="s">
        <v>1</v>
      </c>
      <c r="D88" s="6" t="s">
        <v>0</v>
      </c>
      <c r="E88" s="5">
        <v>40</v>
      </c>
      <c r="F88" s="1">
        <f t="shared" si="12"/>
        <v>44</v>
      </c>
      <c r="G88" s="1">
        <v>12</v>
      </c>
      <c r="H88" s="1">
        <v>13</v>
      </c>
      <c r="I88" s="1">
        <v>19</v>
      </c>
      <c r="J88" s="1">
        <v>44</v>
      </c>
      <c r="K88" s="1">
        <v>49</v>
      </c>
      <c r="L88" s="4">
        <f t="shared" si="13"/>
        <v>-5</v>
      </c>
      <c r="M88" s="3"/>
      <c r="N88" s="3"/>
      <c r="P88" s="7" t="s">
        <v>161</v>
      </c>
      <c r="Q88" s="1" t="s">
        <v>76</v>
      </c>
      <c r="R88" s="5">
        <v>180</v>
      </c>
      <c r="S88" s="1">
        <f t="shared" si="14"/>
        <v>236</v>
      </c>
      <c r="T88" s="1">
        <v>52</v>
      </c>
      <c r="U88" s="1">
        <v>74</v>
      </c>
      <c r="V88" s="1">
        <v>110</v>
      </c>
      <c r="W88" s="1">
        <v>203</v>
      </c>
      <c r="X88" s="1">
        <v>330</v>
      </c>
      <c r="Y88" s="4">
        <f t="shared" si="15"/>
        <v>-127</v>
      </c>
      <c r="Z88" s="3"/>
    </row>
    <row r="89" spans="2:26" ht="12.75" customHeight="1" x14ac:dyDescent="0.2">
      <c r="B89" s="9" t="s">
        <v>197</v>
      </c>
      <c r="C89" s="7" t="s">
        <v>152</v>
      </c>
      <c r="D89" s="6" t="s">
        <v>9</v>
      </c>
      <c r="E89" s="5">
        <v>40</v>
      </c>
      <c r="F89" s="1">
        <f t="shared" si="12"/>
        <v>47</v>
      </c>
      <c r="G89" s="1">
        <v>12</v>
      </c>
      <c r="H89" s="1">
        <v>16</v>
      </c>
      <c r="I89" s="1">
        <v>19</v>
      </c>
      <c r="J89" s="1">
        <v>44</v>
      </c>
      <c r="K89" s="1">
        <v>51</v>
      </c>
      <c r="L89" s="4">
        <f t="shared" si="13"/>
        <v>-7</v>
      </c>
      <c r="M89" s="3"/>
      <c r="N89" s="3"/>
      <c r="P89" s="7" t="s">
        <v>158</v>
      </c>
      <c r="Q89" s="1" t="s">
        <v>55</v>
      </c>
      <c r="R89" s="5">
        <v>585</v>
      </c>
      <c r="S89" s="1">
        <f t="shared" si="14"/>
        <v>598</v>
      </c>
      <c r="T89" s="1">
        <v>188</v>
      </c>
      <c r="U89" s="1">
        <v>142</v>
      </c>
      <c r="V89" s="1">
        <v>268</v>
      </c>
      <c r="W89" s="1">
        <v>690</v>
      </c>
      <c r="X89" s="1">
        <v>837</v>
      </c>
      <c r="Y89" s="4">
        <f t="shared" si="15"/>
        <v>-147</v>
      </c>
      <c r="Z89" s="3"/>
    </row>
    <row r="90" spans="2:26" ht="12.75" customHeight="1" x14ac:dyDescent="0.2">
      <c r="B90" s="9" t="s">
        <v>195</v>
      </c>
      <c r="C90" s="7" t="s">
        <v>213</v>
      </c>
      <c r="D90" s="6" t="s">
        <v>9</v>
      </c>
      <c r="E90" s="5">
        <v>40</v>
      </c>
      <c r="F90" s="1">
        <f t="shared" si="12"/>
        <v>46</v>
      </c>
      <c r="G90" s="1">
        <v>13</v>
      </c>
      <c r="H90" s="1">
        <v>11</v>
      </c>
      <c r="I90" s="1">
        <v>22</v>
      </c>
      <c r="J90" s="1">
        <v>39</v>
      </c>
      <c r="K90" s="1">
        <v>56</v>
      </c>
      <c r="L90" s="4">
        <f t="shared" si="13"/>
        <v>-17</v>
      </c>
      <c r="M90" s="3"/>
      <c r="N90" s="3"/>
      <c r="P90" s="7" t="s">
        <v>155</v>
      </c>
      <c r="Q90" s="1" t="s">
        <v>0</v>
      </c>
      <c r="R90" s="5">
        <v>23</v>
      </c>
      <c r="S90" s="1">
        <f t="shared" si="14"/>
        <v>23</v>
      </c>
      <c r="T90" s="1">
        <v>9</v>
      </c>
      <c r="U90" s="1">
        <v>5</v>
      </c>
      <c r="V90" s="1">
        <v>9</v>
      </c>
      <c r="W90" s="1">
        <v>21</v>
      </c>
      <c r="X90" s="1">
        <v>31</v>
      </c>
      <c r="Y90" s="4">
        <f t="shared" si="15"/>
        <v>-10</v>
      </c>
      <c r="Z90" s="3"/>
    </row>
    <row r="91" spans="2:26" ht="12.75" customHeight="1" x14ac:dyDescent="0.2">
      <c r="B91" s="9" t="s">
        <v>193</v>
      </c>
      <c r="C91" s="7" t="s">
        <v>194</v>
      </c>
      <c r="D91" s="6" t="s">
        <v>146</v>
      </c>
      <c r="E91" s="5">
        <v>40</v>
      </c>
      <c r="F91" s="1">
        <f t="shared" si="12"/>
        <v>52</v>
      </c>
      <c r="G91" s="1">
        <v>13</v>
      </c>
      <c r="H91" s="1">
        <v>12</v>
      </c>
      <c r="I91" s="1">
        <v>27</v>
      </c>
      <c r="J91" s="1">
        <v>58</v>
      </c>
      <c r="K91" s="1">
        <v>92</v>
      </c>
      <c r="L91" s="4">
        <f t="shared" si="13"/>
        <v>-34</v>
      </c>
      <c r="M91" s="3"/>
      <c r="N91" s="3"/>
      <c r="P91" s="7" t="s">
        <v>119</v>
      </c>
      <c r="Q91" s="6" t="s">
        <v>87</v>
      </c>
      <c r="R91" s="5">
        <v>8</v>
      </c>
      <c r="S91" s="1">
        <f t="shared" si="14"/>
        <v>9</v>
      </c>
      <c r="T91" s="1">
        <v>2</v>
      </c>
      <c r="U91" s="1">
        <v>4</v>
      </c>
      <c r="V91" s="1">
        <v>3</v>
      </c>
      <c r="W91" s="1">
        <v>4</v>
      </c>
      <c r="X91" s="1">
        <v>7</v>
      </c>
      <c r="Y91" s="4">
        <f t="shared" si="15"/>
        <v>-3</v>
      </c>
      <c r="Z91" s="3"/>
    </row>
    <row r="92" spans="2:26" ht="12.75" customHeight="1" x14ac:dyDescent="0.2">
      <c r="B92" s="9" t="s">
        <v>192</v>
      </c>
      <c r="C92" s="7" t="s">
        <v>190</v>
      </c>
      <c r="D92" s="6" t="s">
        <v>116</v>
      </c>
      <c r="E92" s="5">
        <v>39</v>
      </c>
      <c r="F92" s="1">
        <f t="shared" si="12"/>
        <v>65</v>
      </c>
      <c r="G92" s="1">
        <v>11</v>
      </c>
      <c r="H92" s="1">
        <v>17</v>
      </c>
      <c r="I92" s="1">
        <v>37</v>
      </c>
      <c r="J92" s="1">
        <v>51</v>
      </c>
      <c r="K92" s="1">
        <v>116</v>
      </c>
      <c r="L92" s="4">
        <f t="shared" si="13"/>
        <v>-65</v>
      </c>
      <c r="M92" s="3"/>
      <c r="N92" s="3"/>
      <c r="P92" s="7" t="s">
        <v>152</v>
      </c>
      <c r="Q92" s="6" t="s">
        <v>9</v>
      </c>
      <c r="R92" s="5">
        <v>40</v>
      </c>
      <c r="S92" s="1">
        <f t="shared" si="14"/>
        <v>47</v>
      </c>
      <c r="T92" s="1">
        <v>12</v>
      </c>
      <c r="U92" s="1">
        <v>16</v>
      </c>
      <c r="V92" s="1">
        <v>19</v>
      </c>
      <c r="W92" s="1">
        <v>44</v>
      </c>
      <c r="X92" s="1">
        <v>51</v>
      </c>
      <c r="Y92" s="4">
        <f t="shared" si="15"/>
        <v>-7</v>
      </c>
      <c r="Z92" s="3"/>
    </row>
    <row r="93" spans="2:26" ht="12.75" customHeight="1" x14ac:dyDescent="0.2">
      <c r="B93" s="9" t="s">
        <v>191</v>
      </c>
      <c r="C93" s="7" t="s">
        <v>188</v>
      </c>
      <c r="D93" s="6" t="s">
        <v>25</v>
      </c>
      <c r="E93" s="5">
        <v>38</v>
      </c>
      <c r="F93" s="1">
        <f t="shared" si="12"/>
        <v>50</v>
      </c>
      <c r="G93" s="1">
        <v>12</v>
      </c>
      <c r="H93" s="1">
        <v>12</v>
      </c>
      <c r="I93" s="1">
        <v>26</v>
      </c>
      <c r="J93" s="1">
        <v>52</v>
      </c>
      <c r="K93" s="1">
        <v>89</v>
      </c>
      <c r="L93" s="4">
        <f t="shared" si="13"/>
        <v>-37</v>
      </c>
      <c r="M93" s="3"/>
      <c r="N93" s="3"/>
      <c r="P93" s="7" t="s">
        <v>94</v>
      </c>
      <c r="Q93" s="1" t="s">
        <v>130</v>
      </c>
      <c r="R93" s="5">
        <v>209</v>
      </c>
      <c r="S93" s="1">
        <f t="shared" si="14"/>
        <v>176</v>
      </c>
      <c r="T93" s="1">
        <v>76</v>
      </c>
      <c r="U93" s="1">
        <v>47</v>
      </c>
      <c r="V93" s="1">
        <v>53</v>
      </c>
      <c r="W93" s="1">
        <v>207</v>
      </c>
      <c r="X93" s="1">
        <v>183</v>
      </c>
      <c r="Y93" s="4">
        <f t="shared" si="15"/>
        <v>24</v>
      </c>
      <c r="Z93" s="3"/>
    </row>
    <row r="94" spans="2:26" ht="12.75" customHeight="1" x14ac:dyDescent="0.2">
      <c r="B94" s="9" t="s">
        <v>189</v>
      </c>
      <c r="C94" s="8" t="s">
        <v>90</v>
      </c>
      <c r="D94" s="1" t="s">
        <v>0</v>
      </c>
      <c r="E94" s="5">
        <v>35</v>
      </c>
      <c r="F94" s="1">
        <f t="shared" si="12"/>
        <v>35</v>
      </c>
      <c r="G94" s="1">
        <v>10</v>
      </c>
      <c r="H94" s="1">
        <v>15</v>
      </c>
      <c r="I94" s="1">
        <v>10</v>
      </c>
      <c r="J94" s="1">
        <v>27</v>
      </c>
      <c r="K94" s="1">
        <v>31</v>
      </c>
      <c r="L94" s="4">
        <f t="shared" si="13"/>
        <v>-4</v>
      </c>
      <c r="M94" s="3"/>
      <c r="N94" s="3"/>
      <c r="P94" s="7" t="s">
        <v>94</v>
      </c>
      <c r="Q94" s="1" t="s">
        <v>146</v>
      </c>
      <c r="R94" s="5">
        <v>31</v>
      </c>
      <c r="S94" s="1">
        <f t="shared" si="14"/>
        <v>40</v>
      </c>
      <c r="T94" s="1">
        <v>10</v>
      </c>
      <c r="U94" s="1">
        <v>11</v>
      </c>
      <c r="V94" s="1">
        <v>19</v>
      </c>
      <c r="W94" s="1">
        <v>39</v>
      </c>
      <c r="X94" s="1">
        <v>68</v>
      </c>
      <c r="Y94" s="4">
        <f t="shared" si="15"/>
        <v>-29</v>
      </c>
      <c r="Z94" s="3"/>
    </row>
    <row r="95" spans="2:26" ht="12.75" customHeight="1" x14ac:dyDescent="0.2">
      <c r="B95" s="9" t="s">
        <v>187</v>
      </c>
      <c r="C95" s="8" t="s">
        <v>183</v>
      </c>
      <c r="D95" s="1" t="s">
        <v>21</v>
      </c>
      <c r="E95" s="5">
        <v>35</v>
      </c>
      <c r="F95" s="1">
        <f t="shared" si="12"/>
        <v>38</v>
      </c>
      <c r="G95" s="1">
        <v>9</v>
      </c>
      <c r="H95" s="1">
        <v>8</v>
      </c>
      <c r="I95" s="1">
        <v>21</v>
      </c>
      <c r="J95" s="1">
        <v>37</v>
      </c>
      <c r="K95" s="1">
        <v>67</v>
      </c>
      <c r="L95" s="4">
        <f t="shared" si="13"/>
        <v>-30</v>
      </c>
      <c r="M95" s="3"/>
      <c r="N95" s="3"/>
      <c r="P95" s="7" t="s">
        <v>94</v>
      </c>
      <c r="Q95" s="1" t="s">
        <v>35</v>
      </c>
      <c r="R95" s="5">
        <v>5</v>
      </c>
      <c r="S95" s="1">
        <f t="shared" si="14"/>
        <v>9</v>
      </c>
      <c r="T95" s="1">
        <v>2</v>
      </c>
      <c r="U95" s="1">
        <v>1</v>
      </c>
      <c r="V95" s="1">
        <v>6</v>
      </c>
      <c r="W95" s="1">
        <v>3</v>
      </c>
      <c r="X95" s="1">
        <v>13</v>
      </c>
      <c r="Y95" s="4">
        <f t="shared" si="15"/>
        <v>-10</v>
      </c>
      <c r="Z95" s="3"/>
    </row>
    <row r="96" spans="2:26" ht="12.75" customHeight="1" x14ac:dyDescent="0.2">
      <c r="B96" s="9" t="s">
        <v>186</v>
      </c>
      <c r="C96" s="7" t="s">
        <v>102</v>
      </c>
      <c r="D96" s="1" t="s">
        <v>48</v>
      </c>
      <c r="E96" s="5">
        <v>35</v>
      </c>
      <c r="F96" s="1">
        <f t="shared" si="12"/>
        <v>57</v>
      </c>
      <c r="G96" s="1">
        <v>10</v>
      </c>
      <c r="H96" s="1">
        <v>14</v>
      </c>
      <c r="I96" s="1">
        <v>33</v>
      </c>
      <c r="J96" s="1">
        <v>53</v>
      </c>
      <c r="K96" s="1">
        <v>110</v>
      </c>
      <c r="L96" s="4">
        <f t="shared" si="13"/>
        <v>-57</v>
      </c>
      <c r="M96" s="3"/>
      <c r="N96" s="3"/>
      <c r="O96" s="1">
        <v>2024</v>
      </c>
      <c r="P96" s="7" t="s">
        <v>142</v>
      </c>
      <c r="Q96" s="6" t="s">
        <v>0</v>
      </c>
      <c r="R96" s="5">
        <v>2162</v>
      </c>
      <c r="S96" s="1">
        <f t="shared" si="14"/>
        <v>1438</v>
      </c>
      <c r="T96" s="1">
        <v>654</v>
      </c>
      <c r="U96" s="1">
        <v>397</v>
      </c>
      <c r="V96" s="1">
        <v>387</v>
      </c>
      <c r="W96" s="1">
        <v>2114</v>
      </c>
      <c r="X96" s="1">
        <v>1526</v>
      </c>
      <c r="Y96" s="4">
        <f t="shared" si="15"/>
        <v>588</v>
      </c>
      <c r="Z96" s="3"/>
    </row>
    <row r="97" spans="2:26" ht="12.75" customHeight="1" x14ac:dyDescent="0.2">
      <c r="B97" s="9" t="s">
        <v>184</v>
      </c>
      <c r="C97" s="7" t="s">
        <v>181</v>
      </c>
      <c r="D97" s="1" t="s">
        <v>64</v>
      </c>
      <c r="E97" s="5">
        <v>33</v>
      </c>
      <c r="F97" s="1">
        <f t="shared" si="12"/>
        <v>61</v>
      </c>
      <c r="G97" s="1">
        <v>14</v>
      </c>
      <c r="H97" s="1">
        <v>5</v>
      </c>
      <c r="I97" s="1">
        <v>42</v>
      </c>
      <c r="J97" s="1">
        <v>41</v>
      </c>
      <c r="K97" s="1">
        <v>111</v>
      </c>
      <c r="L97" s="4">
        <f t="shared" si="13"/>
        <v>-70</v>
      </c>
      <c r="M97" s="3"/>
      <c r="N97" s="3"/>
      <c r="P97" s="8" t="s">
        <v>139</v>
      </c>
      <c r="Q97" s="1" t="s">
        <v>35</v>
      </c>
      <c r="R97" s="5">
        <v>556</v>
      </c>
      <c r="S97" s="1">
        <f t="shared" si="14"/>
        <v>460</v>
      </c>
      <c r="T97" s="1">
        <v>153</v>
      </c>
      <c r="U97" s="1">
        <v>109</v>
      </c>
      <c r="V97" s="1">
        <v>198</v>
      </c>
      <c r="W97" s="1">
        <v>571</v>
      </c>
      <c r="X97" s="1">
        <v>653</v>
      </c>
      <c r="Y97" s="4">
        <f t="shared" si="15"/>
        <v>-82</v>
      </c>
      <c r="Z97" s="3"/>
    </row>
    <row r="98" spans="2:26" ht="12.75" customHeight="1" x14ac:dyDescent="0.2">
      <c r="B98" s="9" t="s">
        <v>182</v>
      </c>
      <c r="C98" s="7" t="s">
        <v>178</v>
      </c>
      <c r="D98" s="1" t="s">
        <v>18</v>
      </c>
      <c r="E98" s="5">
        <v>32</v>
      </c>
      <c r="F98" s="1">
        <f t="shared" si="12"/>
        <v>38</v>
      </c>
      <c r="G98" s="1">
        <v>13</v>
      </c>
      <c r="H98" s="1">
        <v>6</v>
      </c>
      <c r="I98" s="1">
        <v>19</v>
      </c>
      <c r="J98" s="1">
        <v>42</v>
      </c>
      <c r="K98" s="1">
        <v>50</v>
      </c>
      <c r="L98" s="4">
        <f t="shared" si="13"/>
        <v>-8</v>
      </c>
      <c r="M98" s="3"/>
      <c r="N98" s="3"/>
      <c r="P98" s="7" t="s">
        <v>135</v>
      </c>
      <c r="Q98" s="1" t="s">
        <v>41</v>
      </c>
      <c r="R98" s="5">
        <v>391</v>
      </c>
      <c r="S98" s="1">
        <f t="shared" si="14"/>
        <v>427</v>
      </c>
      <c r="T98" s="1">
        <v>112</v>
      </c>
      <c r="U98" s="1">
        <v>117</v>
      </c>
      <c r="V98" s="1">
        <v>198</v>
      </c>
      <c r="W98" s="1">
        <v>490</v>
      </c>
      <c r="X98" s="1">
        <v>687</v>
      </c>
      <c r="Y98" s="4">
        <f t="shared" si="15"/>
        <v>-197</v>
      </c>
      <c r="Z98" s="3"/>
    </row>
    <row r="99" spans="2:26" ht="12.75" customHeight="1" x14ac:dyDescent="0.2">
      <c r="B99" s="9" t="s">
        <v>179</v>
      </c>
      <c r="C99" s="7" t="s">
        <v>127</v>
      </c>
      <c r="D99" s="1" t="s">
        <v>35</v>
      </c>
      <c r="E99" s="5">
        <v>31</v>
      </c>
      <c r="F99" s="1">
        <f t="shared" si="12"/>
        <v>31</v>
      </c>
      <c r="G99" s="1">
        <v>8</v>
      </c>
      <c r="H99" s="1">
        <v>15</v>
      </c>
      <c r="I99" s="1">
        <v>8</v>
      </c>
      <c r="J99" s="1">
        <v>30</v>
      </c>
      <c r="K99" s="1">
        <v>28</v>
      </c>
      <c r="L99" s="4">
        <f t="shared" si="13"/>
        <v>2</v>
      </c>
      <c r="M99" s="3"/>
      <c r="N99" s="3"/>
      <c r="P99" s="7" t="s">
        <v>129</v>
      </c>
      <c r="Q99" s="6" t="s">
        <v>48</v>
      </c>
      <c r="R99" s="5">
        <v>9</v>
      </c>
      <c r="S99" s="1">
        <f t="shared" si="14"/>
        <v>19</v>
      </c>
      <c r="T99" s="1">
        <v>1</v>
      </c>
      <c r="U99" s="1">
        <v>7</v>
      </c>
      <c r="V99" s="1">
        <v>11</v>
      </c>
      <c r="W99" s="1">
        <v>14</v>
      </c>
      <c r="X99" s="1">
        <v>41</v>
      </c>
      <c r="Y99" s="4">
        <f t="shared" si="15"/>
        <v>-27</v>
      </c>
      <c r="Z99" s="3"/>
    </row>
    <row r="100" spans="2:26" ht="12.75" customHeight="1" x14ac:dyDescent="0.2">
      <c r="B100" s="9" t="s">
        <v>177</v>
      </c>
      <c r="C100" s="7" t="s">
        <v>176</v>
      </c>
      <c r="D100" s="1" t="s">
        <v>9</v>
      </c>
      <c r="E100" s="5">
        <v>31</v>
      </c>
      <c r="F100" s="1">
        <f t="shared" si="12"/>
        <v>31</v>
      </c>
      <c r="G100" s="1">
        <v>11</v>
      </c>
      <c r="H100" s="1">
        <v>9</v>
      </c>
      <c r="I100" s="1">
        <v>11</v>
      </c>
      <c r="J100" s="1">
        <v>32</v>
      </c>
      <c r="K100" s="1">
        <v>33</v>
      </c>
      <c r="L100" s="4">
        <f t="shared" si="13"/>
        <v>-1</v>
      </c>
      <c r="M100" s="3"/>
      <c r="N100" s="3"/>
      <c r="P100" s="7" t="s">
        <v>127</v>
      </c>
      <c r="Q100" s="1" t="s">
        <v>35</v>
      </c>
      <c r="R100" s="5">
        <v>31</v>
      </c>
      <c r="S100" s="1">
        <f t="shared" si="14"/>
        <v>31</v>
      </c>
      <c r="T100" s="1">
        <v>8</v>
      </c>
      <c r="U100" s="1">
        <v>15</v>
      </c>
      <c r="V100" s="1">
        <v>8</v>
      </c>
      <c r="W100" s="1">
        <v>30</v>
      </c>
      <c r="X100" s="1">
        <v>28</v>
      </c>
      <c r="Y100" s="4">
        <f t="shared" si="15"/>
        <v>2</v>
      </c>
      <c r="Z100" s="3"/>
    </row>
    <row r="101" spans="2:26" ht="12.75" customHeight="1" x14ac:dyDescent="0.2">
      <c r="B101" s="9" t="s">
        <v>174</v>
      </c>
      <c r="C101" s="7" t="s">
        <v>94</v>
      </c>
      <c r="D101" s="1" t="s">
        <v>146</v>
      </c>
      <c r="E101" s="5">
        <v>31</v>
      </c>
      <c r="F101" s="1">
        <f t="shared" si="12"/>
        <v>40</v>
      </c>
      <c r="G101" s="1">
        <v>10</v>
      </c>
      <c r="H101" s="1">
        <v>11</v>
      </c>
      <c r="I101" s="1">
        <v>19</v>
      </c>
      <c r="J101" s="1">
        <v>39</v>
      </c>
      <c r="K101" s="1">
        <v>68</v>
      </c>
      <c r="L101" s="4">
        <f t="shared" si="13"/>
        <v>-29</v>
      </c>
      <c r="M101" s="3"/>
      <c r="N101" s="3"/>
      <c r="P101" s="7" t="s">
        <v>125</v>
      </c>
      <c r="Q101" s="6" t="s">
        <v>0</v>
      </c>
      <c r="R101" s="5">
        <v>853</v>
      </c>
      <c r="S101" s="1">
        <f t="shared" si="14"/>
        <v>676</v>
      </c>
      <c r="T101" s="1">
        <v>247</v>
      </c>
      <c r="U101" s="1">
        <v>178</v>
      </c>
      <c r="V101" s="1">
        <v>251</v>
      </c>
      <c r="W101" s="1">
        <v>861</v>
      </c>
      <c r="X101" s="1">
        <v>892</v>
      </c>
      <c r="Y101" s="4">
        <f t="shared" si="15"/>
        <v>-31</v>
      </c>
      <c r="Z101" s="3"/>
    </row>
    <row r="102" spans="2:26" ht="12.75" customHeight="1" x14ac:dyDescent="0.2">
      <c r="B102" s="9" t="s">
        <v>172</v>
      </c>
      <c r="C102" s="7" t="s">
        <v>173</v>
      </c>
      <c r="D102" s="1" t="s">
        <v>76</v>
      </c>
      <c r="E102" s="5">
        <v>31</v>
      </c>
      <c r="F102" s="1">
        <f t="shared" ref="F102:F133" si="16">G102+H102+I102</f>
        <v>43</v>
      </c>
      <c r="G102" s="1">
        <v>11</v>
      </c>
      <c r="H102" s="1">
        <v>7</v>
      </c>
      <c r="I102" s="1">
        <v>25</v>
      </c>
      <c r="J102" s="1">
        <v>43</v>
      </c>
      <c r="K102" s="1">
        <v>86</v>
      </c>
      <c r="L102" s="4">
        <f t="shared" ref="L102:L133" si="17">J102-K102</f>
        <v>-43</v>
      </c>
      <c r="M102" s="3"/>
      <c r="N102" s="3"/>
      <c r="P102" s="7" t="s">
        <v>122</v>
      </c>
      <c r="Q102" s="6" t="s">
        <v>0</v>
      </c>
      <c r="R102" s="5">
        <v>856</v>
      </c>
      <c r="S102" s="1">
        <f t="shared" ref="S102:S133" si="18">T102+U102+V102</f>
        <v>735</v>
      </c>
      <c r="T102" s="1">
        <v>246</v>
      </c>
      <c r="U102" s="1">
        <v>231</v>
      </c>
      <c r="V102" s="1">
        <v>258</v>
      </c>
      <c r="W102" s="1">
        <v>887</v>
      </c>
      <c r="X102" s="1">
        <v>881</v>
      </c>
      <c r="Y102" s="4">
        <f t="shared" ref="Y102:Y133" si="19">W102-X102</f>
        <v>6</v>
      </c>
      <c r="Z102" s="3">
        <v>4</v>
      </c>
    </row>
    <row r="103" spans="2:26" ht="12.75" customHeight="1" x14ac:dyDescent="0.2">
      <c r="B103" s="9" t="s">
        <v>171</v>
      </c>
      <c r="C103" s="7" t="s">
        <v>46</v>
      </c>
      <c r="D103" s="1" t="s">
        <v>0</v>
      </c>
      <c r="E103" s="5">
        <v>26</v>
      </c>
      <c r="F103" s="1">
        <f t="shared" si="16"/>
        <v>29</v>
      </c>
      <c r="G103" s="1">
        <v>8</v>
      </c>
      <c r="H103" s="1">
        <v>9</v>
      </c>
      <c r="I103" s="1">
        <v>12</v>
      </c>
      <c r="J103" s="1">
        <v>25</v>
      </c>
      <c r="K103" s="1">
        <v>34</v>
      </c>
      <c r="L103" s="4">
        <f t="shared" si="17"/>
        <v>-9</v>
      </c>
      <c r="M103" s="3"/>
      <c r="N103" s="3"/>
      <c r="P103" s="7" t="s">
        <v>110</v>
      </c>
      <c r="Q103" s="6" t="s">
        <v>99</v>
      </c>
      <c r="R103" s="5">
        <v>7</v>
      </c>
      <c r="S103" s="1">
        <f t="shared" si="18"/>
        <v>9</v>
      </c>
      <c r="T103" s="1">
        <v>2</v>
      </c>
      <c r="U103" s="1">
        <v>3</v>
      </c>
      <c r="V103" s="1">
        <v>4</v>
      </c>
      <c r="W103" s="1">
        <v>5</v>
      </c>
      <c r="X103" s="1">
        <v>10</v>
      </c>
      <c r="Y103" s="4">
        <f t="shared" si="19"/>
        <v>-5</v>
      </c>
      <c r="Z103" s="3"/>
    </row>
    <row r="104" spans="2:26" ht="12.75" customHeight="1" x14ac:dyDescent="0.2">
      <c r="B104" s="9" t="s">
        <v>169</v>
      </c>
      <c r="C104" s="7" t="s">
        <v>162</v>
      </c>
      <c r="D104" s="1" t="s">
        <v>55</v>
      </c>
      <c r="E104" s="5">
        <v>25</v>
      </c>
      <c r="F104" s="1">
        <f t="shared" si="16"/>
        <v>32</v>
      </c>
      <c r="G104" s="1">
        <v>7</v>
      </c>
      <c r="H104" s="1">
        <v>11</v>
      </c>
      <c r="I104" s="1">
        <v>14</v>
      </c>
      <c r="J104" s="1">
        <v>30</v>
      </c>
      <c r="K104" s="1">
        <v>47</v>
      </c>
      <c r="L104" s="4">
        <f t="shared" si="17"/>
        <v>-17</v>
      </c>
      <c r="M104" s="3"/>
      <c r="N104" s="3"/>
      <c r="O104" s="1">
        <v>2024</v>
      </c>
      <c r="P104" s="7" t="s">
        <v>115</v>
      </c>
      <c r="Q104" s="1" t="s">
        <v>0</v>
      </c>
      <c r="R104" s="5">
        <v>446</v>
      </c>
      <c r="S104" s="1">
        <f t="shared" si="18"/>
        <v>355</v>
      </c>
      <c r="T104" s="1">
        <v>122</v>
      </c>
      <c r="U104" s="1">
        <v>117</v>
      </c>
      <c r="V104" s="1">
        <v>116</v>
      </c>
      <c r="W104" s="1">
        <v>431</v>
      </c>
      <c r="X104" s="1">
        <v>435</v>
      </c>
      <c r="Y104" s="4">
        <f t="shared" si="19"/>
        <v>-4</v>
      </c>
      <c r="Z104" s="3"/>
    </row>
    <row r="105" spans="2:26" ht="12.75" customHeight="1" x14ac:dyDescent="0.2">
      <c r="B105" s="9" t="s">
        <v>168</v>
      </c>
      <c r="C105" s="7" t="s">
        <v>159</v>
      </c>
      <c r="D105" s="1" t="s">
        <v>0</v>
      </c>
      <c r="E105" s="5">
        <v>24</v>
      </c>
      <c r="F105" s="1">
        <f t="shared" si="16"/>
        <v>20</v>
      </c>
      <c r="G105" s="1">
        <v>9</v>
      </c>
      <c r="H105" s="1">
        <v>6</v>
      </c>
      <c r="I105" s="1">
        <v>5</v>
      </c>
      <c r="J105" s="1">
        <v>27</v>
      </c>
      <c r="K105" s="1">
        <v>22</v>
      </c>
      <c r="L105" s="4">
        <f t="shared" si="17"/>
        <v>5</v>
      </c>
      <c r="M105" s="3"/>
      <c r="N105" s="3"/>
      <c r="P105" s="7" t="s">
        <v>112</v>
      </c>
      <c r="Q105" s="1" t="s">
        <v>41</v>
      </c>
      <c r="R105" s="5">
        <v>234</v>
      </c>
      <c r="S105" s="1">
        <f t="shared" si="18"/>
        <v>246</v>
      </c>
      <c r="T105" s="1">
        <v>76</v>
      </c>
      <c r="U105" s="1">
        <v>68</v>
      </c>
      <c r="V105" s="1">
        <v>102</v>
      </c>
      <c r="W105" s="1">
        <v>266</v>
      </c>
      <c r="X105" s="1">
        <v>307</v>
      </c>
      <c r="Y105" s="4">
        <f t="shared" si="19"/>
        <v>-41</v>
      </c>
      <c r="Z105" s="3"/>
    </row>
    <row r="106" spans="2:26" ht="12.75" customHeight="1" x14ac:dyDescent="0.2">
      <c r="B106" s="9" t="s">
        <v>165</v>
      </c>
      <c r="C106" s="7" t="s">
        <v>83</v>
      </c>
      <c r="D106" s="1" t="s">
        <v>87</v>
      </c>
      <c r="E106" s="5">
        <v>24</v>
      </c>
      <c r="F106" s="1">
        <f t="shared" si="16"/>
        <v>31</v>
      </c>
      <c r="G106" s="1">
        <v>7</v>
      </c>
      <c r="H106" s="1">
        <v>10</v>
      </c>
      <c r="I106" s="1">
        <v>14</v>
      </c>
      <c r="J106" s="1">
        <v>23</v>
      </c>
      <c r="K106" s="1">
        <v>46</v>
      </c>
      <c r="L106" s="4">
        <f t="shared" si="17"/>
        <v>-23</v>
      </c>
      <c r="M106" s="3"/>
      <c r="N106" s="3"/>
      <c r="P106" s="7" t="s">
        <v>333</v>
      </c>
      <c r="Q106" s="1" t="s">
        <v>13</v>
      </c>
      <c r="R106" s="5">
        <v>59</v>
      </c>
      <c r="S106" s="1">
        <f t="shared" si="18"/>
        <v>80</v>
      </c>
      <c r="T106" s="1">
        <v>19</v>
      </c>
      <c r="U106" s="1">
        <v>21</v>
      </c>
      <c r="V106" s="1">
        <v>40</v>
      </c>
      <c r="W106" s="1">
        <v>70</v>
      </c>
      <c r="X106" s="1">
        <v>124</v>
      </c>
      <c r="Y106" s="4">
        <f t="shared" si="19"/>
        <v>-54</v>
      </c>
      <c r="Z106" s="3"/>
    </row>
    <row r="107" spans="2:26" ht="12.75" customHeight="1" x14ac:dyDescent="0.2">
      <c r="B107" s="9" t="s">
        <v>163</v>
      </c>
      <c r="C107" s="7" t="s">
        <v>167</v>
      </c>
      <c r="D107" s="1" t="s">
        <v>18</v>
      </c>
      <c r="E107" s="5">
        <v>24</v>
      </c>
      <c r="F107" s="1">
        <f t="shared" si="16"/>
        <v>36</v>
      </c>
      <c r="G107" s="1">
        <v>6</v>
      </c>
      <c r="H107" s="1">
        <v>11</v>
      </c>
      <c r="I107" s="1">
        <v>19</v>
      </c>
      <c r="J107" s="1">
        <v>21</v>
      </c>
      <c r="K107" s="1">
        <v>45</v>
      </c>
      <c r="L107" s="4">
        <f t="shared" si="17"/>
        <v>-24</v>
      </c>
      <c r="M107" s="3"/>
      <c r="N107" s="3"/>
      <c r="P107" s="7" t="s">
        <v>105</v>
      </c>
      <c r="Q107" s="1" t="s">
        <v>76</v>
      </c>
      <c r="R107" s="5">
        <v>77</v>
      </c>
      <c r="S107" s="1">
        <f t="shared" si="18"/>
        <v>96</v>
      </c>
      <c r="T107" s="1">
        <v>21</v>
      </c>
      <c r="U107" s="1">
        <v>33</v>
      </c>
      <c r="V107" s="1">
        <v>42</v>
      </c>
      <c r="W107" s="1">
        <v>69</v>
      </c>
      <c r="X107" s="1">
        <v>120</v>
      </c>
      <c r="Y107" s="4">
        <f t="shared" si="19"/>
        <v>-51</v>
      </c>
      <c r="Z107" s="3"/>
    </row>
    <row r="108" spans="2:26" ht="12.75" customHeight="1" x14ac:dyDescent="0.2">
      <c r="B108" s="9" t="s">
        <v>160</v>
      </c>
      <c r="C108" s="7" t="s">
        <v>155</v>
      </c>
      <c r="D108" s="1" t="s">
        <v>0</v>
      </c>
      <c r="E108" s="5">
        <v>23</v>
      </c>
      <c r="F108" s="1">
        <f t="shared" si="16"/>
        <v>23</v>
      </c>
      <c r="G108" s="1">
        <v>9</v>
      </c>
      <c r="H108" s="1">
        <v>5</v>
      </c>
      <c r="I108" s="1">
        <v>9</v>
      </c>
      <c r="J108" s="1">
        <v>21</v>
      </c>
      <c r="K108" s="1">
        <v>31</v>
      </c>
      <c r="L108" s="4">
        <f t="shared" si="17"/>
        <v>-10</v>
      </c>
      <c r="M108" s="3"/>
      <c r="N108" s="3"/>
      <c r="P108" s="7" t="s">
        <v>102</v>
      </c>
      <c r="Q108" s="1" t="s">
        <v>48</v>
      </c>
      <c r="R108" s="5">
        <v>35</v>
      </c>
      <c r="S108" s="1">
        <f t="shared" si="18"/>
        <v>57</v>
      </c>
      <c r="T108" s="1">
        <v>10</v>
      </c>
      <c r="U108" s="1">
        <v>14</v>
      </c>
      <c r="V108" s="1">
        <v>33</v>
      </c>
      <c r="W108" s="1">
        <v>53</v>
      </c>
      <c r="X108" s="1">
        <v>110</v>
      </c>
      <c r="Y108" s="4">
        <f t="shared" si="19"/>
        <v>-57</v>
      </c>
      <c r="Z108" s="3"/>
    </row>
    <row r="109" spans="2:26" ht="12.75" customHeight="1" x14ac:dyDescent="0.2">
      <c r="B109" s="9" t="s">
        <v>157</v>
      </c>
      <c r="C109" s="7" t="s">
        <v>170</v>
      </c>
      <c r="D109" s="1" t="s">
        <v>70</v>
      </c>
      <c r="E109" s="5">
        <v>23</v>
      </c>
      <c r="F109" s="1">
        <f t="shared" si="16"/>
        <v>25</v>
      </c>
      <c r="G109" s="1">
        <v>8</v>
      </c>
      <c r="H109" s="1">
        <v>7</v>
      </c>
      <c r="I109" s="1">
        <v>10</v>
      </c>
      <c r="J109" s="1">
        <v>24</v>
      </c>
      <c r="K109" s="1">
        <v>35</v>
      </c>
      <c r="L109" s="4">
        <f t="shared" si="17"/>
        <v>-11</v>
      </c>
      <c r="M109" s="3"/>
      <c r="N109" s="3"/>
      <c r="P109" s="7" t="s">
        <v>98</v>
      </c>
      <c r="Q109" s="1" t="s">
        <v>70</v>
      </c>
      <c r="R109" s="5">
        <v>75</v>
      </c>
      <c r="S109" s="1">
        <f t="shared" si="18"/>
        <v>112</v>
      </c>
      <c r="T109" s="1">
        <v>18</v>
      </c>
      <c r="U109" s="1">
        <v>35</v>
      </c>
      <c r="V109" s="1">
        <v>59</v>
      </c>
      <c r="W109" s="1">
        <v>90</v>
      </c>
      <c r="X109" s="1">
        <v>190</v>
      </c>
      <c r="Y109" s="4">
        <f t="shared" si="19"/>
        <v>-100</v>
      </c>
      <c r="Z109" s="3"/>
    </row>
    <row r="110" spans="2:26" ht="12.75" customHeight="1" x14ac:dyDescent="0.2">
      <c r="B110" s="9" t="s">
        <v>156</v>
      </c>
      <c r="C110" s="7" t="s">
        <v>84</v>
      </c>
      <c r="D110" s="1" t="s">
        <v>0</v>
      </c>
      <c r="E110" s="5">
        <v>21</v>
      </c>
      <c r="F110" s="1">
        <f t="shared" si="16"/>
        <v>25</v>
      </c>
      <c r="G110" s="1">
        <v>8</v>
      </c>
      <c r="H110" s="1">
        <v>3</v>
      </c>
      <c r="I110" s="1">
        <v>14</v>
      </c>
      <c r="J110" s="1">
        <v>27</v>
      </c>
      <c r="K110" s="1">
        <v>35</v>
      </c>
      <c r="L110" s="4">
        <f t="shared" si="17"/>
        <v>-8</v>
      </c>
      <c r="M110" s="3"/>
      <c r="N110" s="3"/>
      <c r="P110" s="7" t="s">
        <v>96</v>
      </c>
      <c r="Q110" s="6" t="s">
        <v>0</v>
      </c>
      <c r="R110" s="5">
        <v>10</v>
      </c>
      <c r="S110" s="1">
        <f t="shared" si="18"/>
        <v>10</v>
      </c>
      <c r="T110" s="1">
        <v>4</v>
      </c>
      <c r="U110" s="1">
        <v>2</v>
      </c>
      <c r="V110" s="1">
        <v>4</v>
      </c>
      <c r="W110" s="1">
        <v>13</v>
      </c>
      <c r="X110" s="1">
        <v>22</v>
      </c>
      <c r="Y110" s="4">
        <f t="shared" si="19"/>
        <v>-9</v>
      </c>
      <c r="Z110" s="3"/>
    </row>
    <row r="111" spans="2:26" ht="12.75" customHeight="1" x14ac:dyDescent="0.2">
      <c r="B111" s="9" t="s">
        <v>154</v>
      </c>
      <c r="C111" s="7" t="s">
        <v>5</v>
      </c>
      <c r="D111" s="1" t="s">
        <v>0</v>
      </c>
      <c r="E111" s="5">
        <v>20</v>
      </c>
      <c r="F111" s="1">
        <f t="shared" si="16"/>
        <v>21</v>
      </c>
      <c r="G111" s="1">
        <v>6</v>
      </c>
      <c r="H111" s="1">
        <v>8</v>
      </c>
      <c r="I111" s="1">
        <v>7</v>
      </c>
      <c r="J111" s="1">
        <v>25</v>
      </c>
      <c r="K111" s="1">
        <v>30</v>
      </c>
      <c r="L111" s="4">
        <f t="shared" si="17"/>
        <v>-5</v>
      </c>
      <c r="M111" s="3"/>
      <c r="N111" s="3"/>
      <c r="P111" s="7" t="s">
        <v>93</v>
      </c>
      <c r="Q111" s="1" t="s">
        <v>0</v>
      </c>
      <c r="R111" s="5">
        <v>343</v>
      </c>
      <c r="S111" s="1">
        <f t="shared" si="18"/>
        <v>238</v>
      </c>
      <c r="T111" s="1">
        <v>103</v>
      </c>
      <c r="U111" s="1">
        <v>55</v>
      </c>
      <c r="V111" s="1">
        <v>80</v>
      </c>
      <c r="W111" s="1">
        <v>323</v>
      </c>
      <c r="X111" s="1">
        <v>279</v>
      </c>
      <c r="Y111" s="4">
        <f t="shared" si="19"/>
        <v>44</v>
      </c>
      <c r="Z111" s="3"/>
    </row>
    <row r="112" spans="2:26" ht="12.75" customHeight="1" x14ac:dyDescent="0.2">
      <c r="B112" s="9" t="s">
        <v>151</v>
      </c>
      <c r="C112" s="7" t="s">
        <v>42</v>
      </c>
      <c r="D112" s="1" t="s">
        <v>41</v>
      </c>
      <c r="E112" s="5">
        <v>20</v>
      </c>
      <c r="F112" s="1">
        <f t="shared" si="16"/>
        <v>28</v>
      </c>
      <c r="G112" s="1">
        <v>7</v>
      </c>
      <c r="H112" s="1">
        <v>6</v>
      </c>
      <c r="I112" s="1">
        <v>15</v>
      </c>
      <c r="J112" s="1">
        <v>26</v>
      </c>
      <c r="K112" s="1">
        <v>49</v>
      </c>
      <c r="L112" s="4">
        <f t="shared" si="17"/>
        <v>-23</v>
      </c>
      <c r="M112" s="3"/>
      <c r="N112" s="3"/>
      <c r="P112" s="8" t="s">
        <v>90</v>
      </c>
      <c r="Q112" s="1" t="s">
        <v>0</v>
      </c>
      <c r="R112" s="5">
        <v>35</v>
      </c>
      <c r="S112" s="1">
        <f t="shared" si="18"/>
        <v>35</v>
      </c>
      <c r="T112" s="1">
        <v>10</v>
      </c>
      <c r="U112" s="1">
        <v>15</v>
      </c>
      <c r="V112" s="1">
        <v>10</v>
      </c>
      <c r="W112" s="1">
        <v>27</v>
      </c>
      <c r="X112" s="1">
        <v>31</v>
      </c>
      <c r="Y112" s="4">
        <f t="shared" si="19"/>
        <v>-4</v>
      </c>
      <c r="Z112" s="3"/>
    </row>
    <row r="113" spans="2:26" ht="12.75" customHeight="1" x14ac:dyDescent="0.2">
      <c r="B113" s="9" t="s">
        <v>150</v>
      </c>
      <c r="C113" s="7" t="s">
        <v>147</v>
      </c>
      <c r="D113" s="1" t="s">
        <v>18</v>
      </c>
      <c r="E113" s="5">
        <v>19</v>
      </c>
      <c r="F113" s="1">
        <f t="shared" si="16"/>
        <v>25</v>
      </c>
      <c r="G113" s="1">
        <v>6</v>
      </c>
      <c r="H113" s="1">
        <v>6</v>
      </c>
      <c r="I113" s="1">
        <v>13</v>
      </c>
      <c r="J113" s="1">
        <v>23</v>
      </c>
      <c r="K113" s="1">
        <v>38</v>
      </c>
      <c r="L113" s="4">
        <f t="shared" si="17"/>
        <v>-15</v>
      </c>
      <c r="M113" s="3"/>
      <c r="N113" s="3"/>
      <c r="P113" s="7" t="s">
        <v>83</v>
      </c>
      <c r="Q113" s="1" t="s">
        <v>87</v>
      </c>
      <c r="R113" s="5">
        <v>24</v>
      </c>
      <c r="S113" s="1">
        <f t="shared" si="18"/>
        <v>31</v>
      </c>
      <c r="T113" s="1">
        <v>7</v>
      </c>
      <c r="U113" s="1">
        <v>10</v>
      </c>
      <c r="V113" s="1">
        <v>14</v>
      </c>
      <c r="W113" s="1">
        <v>23</v>
      </c>
      <c r="X113" s="1">
        <v>46</v>
      </c>
      <c r="Y113" s="4">
        <f t="shared" si="19"/>
        <v>-23</v>
      </c>
      <c r="Z113" s="3"/>
    </row>
    <row r="114" spans="2:26" ht="12.75" customHeight="1" x14ac:dyDescent="0.2">
      <c r="B114" s="9" t="s">
        <v>149</v>
      </c>
      <c r="C114" s="7" t="s">
        <v>144</v>
      </c>
      <c r="D114" s="1" t="s">
        <v>21</v>
      </c>
      <c r="E114" s="5">
        <v>17</v>
      </c>
      <c r="F114" s="1">
        <f t="shared" si="16"/>
        <v>16</v>
      </c>
      <c r="G114" s="1">
        <v>7</v>
      </c>
      <c r="H114" s="1">
        <v>3</v>
      </c>
      <c r="I114" s="1">
        <v>6</v>
      </c>
      <c r="J114" s="1">
        <v>15</v>
      </c>
      <c r="K114" s="1">
        <v>15</v>
      </c>
      <c r="L114" s="4">
        <f t="shared" si="17"/>
        <v>0</v>
      </c>
      <c r="M114" s="3"/>
      <c r="N114" s="3"/>
      <c r="O114" s="1">
        <v>2024</v>
      </c>
      <c r="P114" s="8" t="s">
        <v>83</v>
      </c>
      <c r="Q114" s="1" t="s">
        <v>0</v>
      </c>
      <c r="R114" s="5">
        <v>2325</v>
      </c>
      <c r="S114" s="1">
        <f t="shared" si="18"/>
        <v>1551</v>
      </c>
      <c r="T114" s="1">
        <v>691</v>
      </c>
      <c r="U114" s="1">
        <v>455</v>
      </c>
      <c r="V114" s="1">
        <v>405</v>
      </c>
      <c r="W114" s="1">
        <v>2273</v>
      </c>
      <c r="X114" s="1">
        <v>1613</v>
      </c>
      <c r="Y114" s="4">
        <f t="shared" si="19"/>
        <v>660</v>
      </c>
      <c r="Z114" s="3"/>
    </row>
    <row r="115" spans="2:26" ht="12.75" customHeight="1" x14ac:dyDescent="0.2">
      <c r="B115" s="9" t="s">
        <v>148</v>
      </c>
      <c r="C115" s="7" t="s">
        <v>59</v>
      </c>
      <c r="D115" s="1" t="s">
        <v>6</v>
      </c>
      <c r="E115" s="5">
        <v>16</v>
      </c>
      <c r="F115" s="1">
        <f t="shared" si="16"/>
        <v>26</v>
      </c>
      <c r="G115" s="1">
        <v>5</v>
      </c>
      <c r="H115" s="1">
        <v>6</v>
      </c>
      <c r="I115" s="1">
        <v>15</v>
      </c>
      <c r="J115" s="1">
        <v>21</v>
      </c>
      <c r="K115" s="1">
        <v>46</v>
      </c>
      <c r="L115" s="4">
        <f t="shared" si="17"/>
        <v>-25</v>
      </c>
      <c r="M115" s="3"/>
      <c r="N115" s="3"/>
      <c r="P115" s="7" t="s">
        <v>78</v>
      </c>
      <c r="Q115" s="1" t="s">
        <v>55</v>
      </c>
      <c r="R115" s="5">
        <v>497</v>
      </c>
      <c r="S115" s="1">
        <f t="shared" si="18"/>
        <v>485</v>
      </c>
      <c r="T115" s="1">
        <v>145</v>
      </c>
      <c r="U115" s="1">
        <v>151</v>
      </c>
      <c r="V115" s="1">
        <v>189</v>
      </c>
      <c r="W115" s="1">
        <v>581</v>
      </c>
      <c r="X115" s="1">
        <v>688</v>
      </c>
      <c r="Y115" s="4">
        <f t="shared" si="19"/>
        <v>-107</v>
      </c>
      <c r="Z115" s="3"/>
    </row>
    <row r="116" spans="2:26" ht="12.75" customHeight="1" x14ac:dyDescent="0.2">
      <c r="B116" s="9" t="s">
        <v>145</v>
      </c>
      <c r="C116" s="7" t="s">
        <v>140</v>
      </c>
      <c r="D116" s="1" t="s">
        <v>66</v>
      </c>
      <c r="E116" s="5">
        <v>15</v>
      </c>
      <c r="F116" s="1">
        <f t="shared" si="16"/>
        <v>16</v>
      </c>
      <c r="G116" s="1">
        <v>6</v>
      </c>
      <c r="H116" s="1">
        <v>3</v>
      </c>
      <c r="I116" s="1">
        <v>7</v>
      </c>
      <c r="J116" s="1">
        <v>18</v>
      </c>
      <c r="K116" s="1">
        <v>28</v>
      </c>
      <c r="L116" s="4">
        <f t="shared" si="17"/>
        <v>-10</v>
      </c>
      <c r="M116" s="3"/>
      <c r="N116" s="3"/>
      <c r="P116" s="7" t="s">
        <v>75</v>
      </c>
      <c r="Q116" s="1" t="s">
        <v>0</v>
      </c>
      <c r="R116" s="5">
        <v>64</v>
      </c>
      <c r="S116" s="1">
        <f t="shared" si="18"/>
        <v>58</v>
      </c>
      <c r="T116" s="1">
        <v>19</v>
      </c>
      <c r="U116" s="1">
        <v>15</v>
      </c>
      <c r="V116" s="1">
        <v>24</v>
      </c>
      <c r="W116" s="1">
        <v>71</v>
      </c>
      <c r="X116" s="1">
        <v>80</v>
      </c>
      <c r="Y116" s="4">
        <f t="shared" si="19"/>
        <v>-9</v>
      </c>
      <c r="Z116" s="3"/>
    </row>
    <row r="117" spans="2:26" ht="12.75" customHeight="1" x14ac:dyDescent="0.2">
      <c r="B117" s="9" t="s">
        <v>143</v>
      </c>
      <c r="C117" s="7" t="s">
        <v>14</v>
      </c>
      <c r="D117" s="1" t="s">
        <v>13</v>
      </c>
      <c r="E117" s="5">
        <v>14</v>
      </c>
      <c r="F117" s="1">
        <f t="shared" si="16"/>
        <v>15</v>
      </c>
      <c r="G117" s="1">
        <v>5</v>
      </c>
      <c r="H117" s="1">
        <v>3</v>
      </c>
      <c r="I117" s="1">
        <v>7</v>
      </c>
      <c r="J117" s="1">
        <v>13</v>
      </c>
      <c r="K117" s="1">
        <v>30</v>
      </c>
      <c r="L117" s="4">
        <f t="shared" si="17"/>
        <v>-17</v>
      </c>
      <c r="M117" s="3"/>
      <c r="N117" s="3"/>
      <c r="P117" s="7" t="s">
        <v>69</v>
      </c>
      <c r="Q117" s="1" t="s">
        <v>0</v>
      </c>
      <c r="R117" s="5">
        <v>2158</v>
      </c>
      <c r="S117" s="1">
        <f t="shared" si="18"/>
        <v>1530</v>
      </c>
      <c r="T117" s="1">
        <v>633</v>
      </c>
      <c r="U117" s="1">
        <v>434</v>
      </c>
      <c r="V117" s="1">
        <v>463</v>
      </c>
      <c r="W117" s="1">
        <v>2158</v>
      </c>
      <c r="X117" s="1">
        <v>1723</v>
      </c>
      <c r="Y117" s="4">
        <f t="shared" si="19"/>
        <v>435</v>
      </c>
      <c r="Z117" s="3"/>
    </row>
    <row r="118" spans="2:26" ht="12.75" customHeight="1" x14ac:dyDescent="0.2">
      <c r="B118" s="9" t="s">
        <v>141</v>
      </c>
      <c r="C118" s="7" t="s">
        <v>136</v>
      </c>
      <c r="D118" s="6" t="s">
        <v>18</v>
      </c>
      <c r="E118" s="5">
        <v>14</v>
      </c>
      <c r="F118" s="1">
        <f t="shared" si="16"/>
        <v>23</v>
      </c>
      <c r="G118" s="1">
        <v>5</v>
      </c>
      <c r="H118" s="1">
        <v>4</v>
      </c>
      <c r="I118" s="1">
        <v>14</v>
      </c>
      <c r="J118" s="1">
        <v>17</v>
      </c>
      <c r="K118" s="1">
        <v>36</v>
      </c>
      <c r="L118" s="4">
        <f t="shared" si="17"/>
        <v>-19</v>
      </c>
      <c r="M118" s="3"/>
      <c r="N118" s="3"/>
      <c r="P118" s="7" t="s">
        <v>65</v>
      </c>
      <c r="Q118" s="6" t="s">
        <v>64</v>
      </c>
      <c r="R118" s="5">
        <v>80</v>
      </c>
      <c r="S118" s="1">
        <f t="shared" si="18"/>
        <v>155</v>
      </c>
      <c r="T118" s="1">
        <v>24</v>
      </c>
      <c r="U118" s="1">
        <v>31</v>
      </c>
      <c r="V118" s="1">
        <v>100</v>
      </c>
      <c r="W118" s="1">
        <v>103</v>
      </c>
      <c r="X118" s="1">
        <v>269</v>
      </c>
      <c r="Y118" s="4">
        <f t="shared" si="19"/>
        <v>-166</v>
      </c>
      <c r="Z118" s="3"/>
    </row>
    <row r="119" spans="2:26" ht="12.75" customHeight="1" x14ac:dyDescent="0.2">
      <c r="B119" s="9" t="s">
        <v>138</v>
      </c>
      <c r="C119" s="7" t="s">
        <v>133</v>
      </c>
      <c r="D119" s="6" t="s">
        <v>87</v>
      </c>
      <c r="E119" s="5">
        <v>13</v>
      </c>
      <c r="F119" s="1">
        <f t="shared" si="16"/>
        <v>14</v>
      </c>
      <c r="G119" s="1">
        <v>4</v>
      </c>
      <c r="H119" s="1">
        <v>5</v>
      </c>
      <c r="I119" s="1">
        <v>5</v>
      </c>
      <c r="J119" s="1">
        <v>16</v>
      </c>
      <c r="K119" s="1">
        <v>24</v>
      </c>
      <c r="L119" s="4">
        <f t="shared" si="17"/>
        <v>-8</v>
      </c>
      <c r="M119" s="3"/>
      <c r="N119" s="3"/>
      <c r="P119" s="7" t="s">
        <v>59</v>
      </c>
      <c r="Q119" s="1" t="s">
        <v>6</v>
      </c>
      <c r="R119" s="5">
        <v>16</v>
      </c>
      <c r="S119" s="1">
        <f t="shared" si="18"/>
        <v>26</v>
      </c>
      <c r="T119" s="1">
        <v>5</v>
      </c>
      <c r="U119" s="1">
        <v>6</v>
      </c>
      <c r="V119" s="1">
        <v>15</v>
      </c>
      <c r="W119" s="1">
        <v>21</v>
      </c>
      <c r="X119" s="1">
        <v>46</v>
      </c>
      <c r="Y119" s="4">
        <f t="shared" si="19"/>
        <v>-25</v>
      </c>
      <c r="Z119" s="3"/>
    </row>
    <row r="120" spans="2:26" ht="12.75" customHeight="1" x14ac:dyDescent="0.2">
      <c r="B120" s="9" t="s">
        <v>137</v>
      </c>
      <c r="C120" s="7" t="s">
        <v>131</v>
      </c>
      <c r="D120" s="6" t="s">
        <v>130</v>
      </c>
      <c r="E120" s="5">
        <v>13</v>
      </c>
      <c r="F120" s="1">
        <f t="shared" si="16"/>
        <v>22</v>
      </c>
      <c r="G120" s="1">
        <v>4</v>
      </c>
      <c r="H120" s="1">
        <v>5</v>
      </c>
      <c r="I120" s="1">
        <v>13</v>
      </c>
      <c r="J120" s="1">
        <v>16</v>
      </c>
      <c r="K120" s="1">
        <v>37</v>
      </c>
      <c r="L120" s="4">
        <f t="shared" si="17"/>
        <v>-21</v>
      </c>
      <c r="M120" s="3"/>
      <c r="N120" s="3"/>
      <c r="P120" s="7" t="s">
        <v>56</v>
      </c>
      <c r="Q120" s="6" t="s">
        <v>55</v>
      </c>
      <c r="R120" s="5">
        <v>1145</v>
      </c>
      <c r="S120" s="1">
        <f t="shared" si="18"/>
        <v>994</v>
      </c>
      <c r="T120" s="1">
        <v>328</v>
      </c>
      <c r="U120" s="1">
        <v>272</v>
      </c>
      <c r="V120" s="1">
        <v>394</v>
      </c>
      <c r="W120" s="1">
        <v>1102</v>
      </c>
      <c r="X120" s="1">
        <v>1233</v>
      </c>
      <c r="Y120" s="4">
        <f t="shared" si="19"/>
        <v>-131</v>
      </c>
      <c r="Z120" s="3"/>
    </row>
    <row r="121" spans="2:26" ht="12.75" customHeight="1" x14ac:dyDescent="0.2">
      <c r="B121" s="9" t="s">
        <v>134</v>
      </c>
      <c r="C121" s="7" t="s">
        <v>96</v>
      </c>
      <c r="D121" s="6" t="s">
        <v>0</v>
      </c>
      <c r="E121" s="5">
        <v>10</v>
      </c>
      <c r="F121" s="1">
        <f t="shared" si="16"/>
        <v>10</v>
      </c>
      <c r="G121" s="1">
        <v>4</v>
      </c>
      <c r="H121" s="1">
        <v>2</v>
      </c>
      <c r="I121" s="1">
        <v>4</v>
      </c>
      <c r="J121" s="1">
        <v>13</v>
      </c>
      <c r="K121" s="1">
        <v>22</v>
      </c>
      <c r="L121" s="4">
        <f t="shared" si="17"/>
        <v>-9</v>
      </c>
      <c r="M121" s="3"/>
      <c r="N121" s="3"/>
      <c r="P121" s="7" t="s">
        <v>52</v>
      </c>
      <c r="Q121" s="6" t="s">
        <v>6</v>
      </c>
      <c r="R121" s="5">
        <v>2</v>
      </c>
      <c r="S121" s="1">
        <f t="shared" si="18"/>
        <v>8</v>
      </c>
      <c r="T121" s="1">
        <v>1</v>
      </c>
      <c r="U121" s="1">
        <v>0</v>
      </c>
      <c r="V121" s="1">
        <v>7</v>
      </c>
      <c r="W121" s="1">
        <v>7</v>
      </c>
      <c r="X121" s="1">
        <v>21</v>
      </c>
      <c r="Y121" s="4">
        <f t="shared" si="19"/>
        <v>-14</v>
      </c>
      <c r="Z121" s="3"/>
    </row>
    <row r="122" spans="2:26" ht="12.75" customHeight="1" x14ac:dyDescent="0.2">
      <c r="B122" s="9" t="s">
        <v>132</v>
      </c>
      <c r="C122" s="7" t="s">
        <v>123</v>
      </c>
      <c r="D122" s="6" t="s">
        <v>25</v>
      </c>
      <c r="E122" s="5">
        <v>9</v>
      </c>
      <c r="F122" s="1">
        <f t="shared" si="16"/>
        <v>9</v>
      </c>
      <c r="G122" s="1">
        <v>4</v>
      </c>
      <c r="H122" s="1">
        <v>1</v>
      </c>
      <c r="I122" s="1">
        <v>4</v>
      </c>
      <c r="J122" s="1">
        <v>11</v>
      </c>
      <c r="K122" s="1">
        <v>11</v>
      </c>
      <c r="L122" s="4">
        <f t="shared" si="17"/>
        <v>0</v>
      </c>
      <c r="M122" s="3"/>
      <c r="N122" s="3"/>
      <c r="P122" s="7" t="s">
        <v>49</v>
      </c>
      <c r="Q122" s="6" t="s">
        <v>48</v>
      </c>
      <c r="R122" s="5">
        <v>88</v>
      </c>
      <c r="S122" s="1">
        <f t="shared" si="18"/>
        <v>99</v>
      </c>
      <c r="T122" s="1">
        <v>29</v>
      </c>
      <c r="U122" s="1">
        <v>28</v>
      </c>
      <c r="V122" s="1">
        <v>42</v>
      </c>
      <c r="W122" s="1">
        <v>80</v>
      </c>
      <c r="X122" s="1">
        <v>130</v>
      </c>
      <c r="Y122" s="4">
        <f t="shared" si="19"/>
        <v>-50</v>
      </c>
      <c r="Z122" s="3"/>
    </row>
    <row r="123" spans="2:26" ht="12.75" customHeight="1" x14ac:dyDescent="0.2">
      <c r="B123" s="9" t="s">
        <v>128</v>
      </c>
      <c r="C123" s="7" t="s">
        <v>129</v>
      </c>
      <c r="D123" s="6" t="s">
        <v>48</v>
      </c>
      <c r="E123" s="5">
        <v>9</v>
      </c>
      <c r="F123" s="1">
        <f t="shared" si="16"/>
        <v>19</v>
      </c>
      <c r="G123" s="1">
        <v>1</v>
      </c>
      <c r="H123" s="1">
        <v>7</v>
      </c>
      <c r="I123" s="1">
        <v>11</v>
      </c>
      <c r="J123" s="1">
        <v>14</v>
      </c>
      <c r="K123" s="1">
        <v>41</v>
      </c>
      <c r="L123" s="4">
        <f t="shared" si="17"/>
        <v>-27</v>
      </c>
      <c r="M123" s="3"/>
      <c r="N123" s="3"/>
      <c r="P123" s="7" t="s">
        <v>45</v>
      </c>
      <c r="Q123" s="1" t="s">
        <v>2</v>
      </c>
      <c r="R123" s="5">
        <v>58</v>
      </c>
      <c r="S123" s="1">
        <f t="shared" si="18"/>
        <v>87</v>
      </c>
      <c r="T123" s="1">
        <v>20</v>
      </c>
      <c r="U123" s="1">
        <v>18</v>
      </c>
      <c r="V123" s="1">
        <v>49</v>
      </c>
      <c r="W123" s="1">
        <v>69</v>
      </c>
      <c r="X123" s="1">
        <v>151</v>
      </c>
      <c r="Y123" s="4">
        <f t="shared" si="19"/>
        <v>-82</v>
      </c>
      <c r="Z123" s="3"/>
    </row>
    <row r="124" spans="2:26" ht="12.75" customHeight="1" x14ac:dyDescent="0.2">
      <c r="B124" s="9" t="s">
        <v>126</v>
      </c>
      <c r="C124" s="7" t="s">
        <v>119</v>
      </c>
      <c r="D124" s="6" t="s">
        <v>87</v>
      </c>
      <c r="E124" s="5">
        <v>8</v>
      </c>
      <c r="F124" s="1">
        <f t="shared" si="16"/>
        <v>9</v>
      </c>
      <c r="G124" s="1">
        <v>2</v>
      </c>
      <c r="H124" s="1">
        <v>4</v>
      </c>
      <c r="I124" s="1">
        <v>3</v>
      </c>
      <c r="J124" s="1">
        <v>4</v>
      </c>
      <c r="K124" s="1">
        <v>7</v>
      </c>
      <c r="L124" s="4">
        <f t="shared" si="17"/>
        <v>-3</v>
      </c>
      <c r="M124" s="3"/>
      <c r="N124" s="3"/>
      <c r="P124" s="7" t="s">
        <v>42</v>
      </c>
      <c r="Q124" s="1" t="s">
        <v>41</v>
      </c>
      <c r="R124" s="5">
        <v>20</v>
      </c>
      <c r="S124" s="1">
        <f t="shared" si="18"/>
        <v>28</v>
      </c>
      <c r="T124" s="1">
        <v>7</v>
      </c>
      <c r="U124" s="1">
        <v>6</v>
      </c>
      <c r="V124" s="1">
        <v>15</v>
      </c>
      <c r="W124" s="1">
        <v>26</v>
      </c>
      <c r="X124" s="1">
        <v>49</v>
      </c>
      <c r="Y124" s="4">
        <f t="shared" si="19"/>
        <v>-23</v>
      </c>
      <c r="Z124" s="3"/>
    </row>
    <row r="125" spans="2:26" ht="12.75" customHeight="1" x14ac:dyDescent="0.2">
      <c r="B125" s="9" t="s">
        <v>124</v>
      </c>
      <c r="C125" s="7" t="s">
        <v>113</v>
      </c>
      <c r="D125" s="6" t="s">
        <v>0</v>
      </c>
      <c r="E125" s="5">
        <v>7</v>
      </c>
      <c r="F125" s="1">
        <f t="shared" si="16"/>
        <v>7</v>
      </c>
      <c r="G125" s="1">
        <v>3</v>
      </c>
      <c r="H125" s="1">
        <v>1</v>
      </c>
      <c r="I125" s="1">
        <v>3</v>
      </c>
      <c r="J125" s="1">
        <v>7</v>
      </c>
      <c r="K125" s="1">
        <v>9</v>
      </c>
      <c r="L125" s="4">
        <f t="shared" si="17"/>
        <v>-2</v>
      </c>
      <c r="M125" s="3"/>
      <c r="N125" s="3"/>
      <c r="P125" s="7" t="s">
        <v>38</v>
      </c>
      <c r="Q125" s="6" t="s">
        <v>21</v>
      </c>
      <c r="R125" s="5">
        <v>68</v>
      </c>
      <c r="S125" s="1">
        <f t="shared" si="18"/>
        <v>71</v>
      </c>
      <c r="T125" s="1">
        <v>21</v>
      </c>
      <c r="U125" s="1">
        <v>23</v>
      </c>
      <c r="V125" s="1">
        <v>27</v>
      </c>
      <c r="W125" s="1">
        <v>71</v>
      </c>
      <c r="X125" s="1">
        <v>78</v>
      </c>
      <c r="Y125" s="4">
        <f t="shared" si="19"/>
        <v>-7</v>
      </c>
      <c r="Z125" s="3"/>
    </row>
    <row r="126" spans="2:26" ht="12.75" customHeight="1" x14ac:dyDescent="0.2">
      <c r="B126" s="9" t="s">
        <v>121</v>
      </c>
      <c r="C126" s="7" t="s">
        <v>110</v>
      </c>
      <c r="D126" s="6" t="s">
        <v>99</v>
      </c>
      <c r="E126" s="5">
        <v>7</v>
      </c>
      <c r="F126" s="1">
        <f t="shared" si="16"/>
        <v>9</v>
      </c>
      <c r="G126" s="1">
        <v>2</v>
      </c>
      <c r="H126" s="1">
        <v>3</v>
      </c>
      <c r="I126" s="1">
        <v>4</v>
      </c>
      <c r="J126" s="1">
        <v>5</v>
      </c>
      <c r="K126" s="1">
        <v>10</v>
      </c>
      <c r="L126" s="4">
        <f t="shared" si="17"/>
        <v>-5</v>
      </c>
      <c r="M126" s="3"/>
      <c r="N126" s="3"/>
      <c r="P126" s="7" t="s">
        <v>34</v>
      </c>
      <c r="Q126" s="6" t="s">
        <v>21</v>
      </c>
      <c r="R126" s="5">
        <v>56</v>
      </c>
      <c r="S126" s="1">
        <f t="shared" si="18"/>
        <v>65</v>
      </c>
      <c r="T126" s="1">
        <v>19</v>
      </c>
      <c r="U126" s="1">
        <v>18</v>
      </c>
      <c r="V126" s="1">
        <v>28</v>
      </c>
      <c r="W126" s="1">
        <v>69</v>
      </c>
      <c r="X126" s="1">
        <v>84</v>
      </c>
      <c r="Y126" s="4">
        <f t="shared" si="19"/>
        <v>-15</v>
      </c>
      <c r="Z126" s="3"/>
    </row>
    <row r="127" spans="2:26" ht="12.75" customHeight="1" x14ac:dyDescent="0.2">
      <c r="B127" s="9" t="s">
        <v>120</v>
      </c>
      <c r="C127" s="7" t="s">
        <v>103</v>
      </c>
      <c r="D127" s="1" t="s">
        <v>0</v>
      </c>
      <c r="E127" s="5">
        <v>6</v>
      </c>
      <c r="F127" s="1">
        <f t="shared" si="16"/>
        <v>9</v>
      </c>
      <c r="G127" s="1">
        <v>1</v>
      </c>
      <c r="H127" s="1">
        <v>4</v>
      </c>
      <c r="I127" s="1">
        <v>4</v>
      </c>
      <c r="J127" s="1">
        <v>7</v>
      </c>
      <c r="K127" s="1">
        <v>13</v>
      </c>
      <c r="L127" s="4">
        <f t="shared" si="17"/>
        <v>-6</v>
      </c>
      <c r="M127" s="3"/>
      <c r="N127" s="3"/>
      <c r="P127" s="7" t="s">
        <v>31</v>
      </c>
      <c r="Q127" s="6" t="s">
        <v>0</v>
      </c>
      <c r="R127" s="5">
        <v>61</v>
      </c>
      <c r="S127" s="1">
        <f t="shared" si="18"/>
        <v>86</v>
      </c>
      <c r="T127" s="1">
        <v>17</v>
      </c>
      <c r="U127" s="1">
        <v>23</v>
      </c>
      <c r="V127" s="1">
        <v>46</v>
      </c>
      <c r="W127" s="1">
        <v>83</v>
      </c>
      <c r="X127" s="1">
        <v>137</v>
      </c>
      <c r="Y127" s="4">
        <f t="shared" si="19"/>
        <v>-54</v>
      </c>
      <c r="Z127" s="3"/>
    </row>
    <row r="128" spans="2:26" ht="12.75" customHeight="1" x14ac:dyDescent="0.2">
      <c r="B128" s="9" t="s">
        <v>117</v>
      </c>
      <c r="C128" s="7" t="s">
        <v>3</v>
      </c>
      <c r="D128" s="1" t="s">
        <v>48</v>
      </c>
      <c r="E128" s="5">
        <v>6</v>
      </c>
      <c r="F128" s="1">
        <f t="shared" si="16"/>
        <v>9</v>
      </c>
      <c r="G128" s="1">
        <v>3</v>
      </c>
      <c r="H128" s="1">
        <v>0</v>
      </c>
      <c r="I128" s="1">
        <v>6</v>
      </c>
      <c r="J128" s="1">
        <v>10</v>
      </c>
      <c r="K128" s="1">
        <v>19</v>
      </c>
      <c r="L128" s="4">
        <f t="shared" si="17"/>
        <v>-9</v>
      </c>
      <c r="M128" s="3"/>
      <c r="N128" s="3"/>
      <c r="O128" s="1">
        <v>2024</v>
      </c>
      <c r="P128" s="7" t="s">
        <v>28</v>
      </c>
      <c r="Q128" s="1" t="s">
        <v>9</v>
      </c>
      <c r="R128" s="5">
        <v>1808</v>
      </c>
      <c r="S128" s="1">
        <f t="shared" si="18"/>
        <v>1375</v>
      </c>
      <c r="T128" s="1">
        <v>525</v>
      </c>
      <c r="U128" s="1">
        <v>420</v>
      </c>
      <c r="V128" s="1">
        <v>430</v>
      </c>
      <c r="W128" s="1">
        <v>1892</v>
      </c>
      <c r="X128" s="1">
        <v>1653</v>
      </c>
      <c r="Y128" s="4">
        <f t="shared" si="19"/>
        <v>239</v>
      </c>
      <c r="Z128" s="3"/>
    </row>
    <row r="129" spans="2:28" ht="12.75" customHeight="1" x14ac:dyDescent="0.2">
      <c r="B129" s="9" t="s">
        <v>114</v>
      </c>
      <c r="C129" s="7" t="s">
        <v>91</v>
      </c>
      <c r="D129" s="6" t="s">
        <v>13</v>
      </c>
      <c r="E129" s="5">
        <v>5</v>
      </c>
      <c r="F129" s="1">
        <f t="shared" si="16"/>
        <v>9</v>
      </c>
      <c r="G129" s="1">
        <v>1</v>
      </c>
      <c r="H129" s="1">
        <v>3</v>
      </c>
      <c r="I129" s="1">
        <v>5</v>
      </c>
      <c r="J129" s="1">
        <v>2</v>
      </c>
      <c r="K129" s="1">
        <v>9</v>
      </c>
      <c r="L129" s="4">
        <f t="shared" si="17"/>
        <v>-7</v>
      </c>
      <c r="M129" s="3"/>
      <c r="N129" s="3"/>
      <c r="P129" s="7" t="s">
        <v>22</v>
      </c>
      <c r="Q129" s="6" t="s">
        <v>25</v>
      </c>
      <c r="R129" s="5">
        <v>84</v>
      </c>
      <c r="S129" s="1">
        <f t="shared" si="18"/>
        <v>99</v>
      </c>
      <c r="T129" s="1">
        <v>27</v>
      </c>
      <c r="U129" s="1">
        <v>28</v>
      </c>
      <c r="V129" s="1">
        <v>44</v>
      </c>
      <c r="W129" s="1">
        <v>96</v>
      </c>
      <c r="X129" s="1">
        <v>138</v>
      </c>
      <c r="Y129" s="4">
        <f t="shared" si="19"/>
        <v>-42</v>
      </c>
      <c r="Z129" s="3"/>
    </row>
    <row r="130" spans="2:28" ht="12.75" customHeight="1" x14ac:dyDescent="0.2">
      <c r="B130" s="9" t="s">
        <v>111</v>
      </c>
      <c r="C130" s="7" t="s">
        <v>100</v>
      </c>
      <c r="D130" s="6" t="s">
        <v>99</v>
      </c>
      <c r="E130" s="5">
        <v>5</v>
      </c>
      <c r="F130" s="1">
        <f t="shared" si="16"/>
        <v>10</v>
      </c>
      <c r="G130" s="1">
        <v>1</v>
      </c>
      <c r="H130" s="1">
        <v>3</v>
      </c>
      <c r="I130" s="1">
        <v>6</v>
      </c>
      <c r="J130" s="1">
        <v>7</v>
      </c>
      <c r="K130" s="1">
        <v>15</v>
      </c>
      <c r="L130" s="4">
        <f t="shared" si="17"/>
        <v>-8</v>
      </c>
      <c r="M130" s="3"/>
      <c r="N130" s="3"/>
      <c r="P130" s="7" t="s">
        <v>22</v>
      </c>
      <c r="Q130" s="6" t="s">
        <v>21</v>
      </c>
      <c r="R130" s="5">
        <v>50</v>
      </c>
      <c r="S130" s="1">
        <f t="shared" si="18"/>
        <v>58</v>
      </c>
      <c r="T130" s="1">
        <v>20</v>
      </c>
      <c r="U130" s="1">
        <v>9</v>
      </c>
      <c r="V130" s="1">
        <v>29</v>
      </c>
      <c r="W130" s="1">
        <v>52</v>
      </c>
      <c r="X130" s="1">
        <v>77</v>
      </c>
      <c r="Y130" s="4">
        <f t="shared" si="19"/>
        <v>-25</v>
      </c>
      <c r="Z130" s="3"/>
    </row>
    <row r="131" spans="2:28" ht="12.75" customHeight="1" x14ac:dyDescent="0.2">
      <c r="B131" s="9" t="s">
        <v>108</v>
      </c>
      <c r="C131" s="7" t="s">
        <v>94</v>
      </c>
      <c r="D131" s="1" t="s">
        <v>35</v>
      </c>
      <c r="E131" s="5">
        <v>5</v>
      </c>
      <c r="F131" s="1">
        <f t="shared" si="16"/>
        <v>9</v>
      </c>
      <c r="G131" s="1">
        <v>2</v>
      </c>
      <c r="H131" s="1">
        <v>1</v>
      </c>
      <c r="I131" s="1">
        <v>6</v>
      </c>
      <c r="J131" s="1">
        <v>3</v>
      </c>
      <c r="K131" s="1">
        <v>13</v>
      </c>
      <c r="L131" s="4">
        <f t="shared" si="17"/>
        <v>-10</v>
      </c>
      <c r="M131" s="3"/>
      <c r="N131" s="3"/>
      <c r="O131" s="1">
        <v>2024</v>
      </c>
      <c r="P131" s="7" t="s">
        <v>14</v>
      </c>
      <c r="Q131" s="6" t="s">
        <v>18</v>
      </c>
      <c r="R131" s="5">
        <v>1099</v>
      </c>
      <c r="S131" s="1">
        <f t="shared" si="18"/>
        <v>961</v>
      </c>
      <c r="T131" s="1">
        <v>314</v>
      </c>
      <c r="U131" s="1">
        <v>257</v>
      </c>
      <c r="V131" s="1">
        <v>390</v>
      </c>
      <c r="W131" s="1">
        <v>1146</v>
      </c>
      <c r="X131" s="1">
        <v>1343</v>
      </c>
      <c r="Y131" s="4">
        <f t="shared" si="19"/>
        <v>-197</v>
      </c>
      <c r="Z131" s="3"/>
    </row>
    <row r="132" spans="2:28" ht="12.75" customHeight="1" x14ac:dyDescent="0.2">
      <c r="B132" s="9" t="s">
        <v>106</v>
      </c>
      <c r="C132" s="7" t="s">
        <v>53</v>
      </c>
      <c r="D132" s="6" t="s">
        <v>18</v>
      </c>
      <c r="E132" s="5">
        <v>2</v>
      </c>
      <c r="F132" s="1">
        <f t="shared" si="16"/>
        <v>8</v>
      </c>
      <c r="G132" s="1">
        <v>0</v>
      </c>
      <c r="H132" s="1">
        <v>2</v>
      </c>
      <c r="I132" s="1">
        <v>6</v>
      </c>
      <c r="J132" s="1">
        <v>4</v>
      </c>
      <c r="K132" s="1">
        <v>16</v>
      </c>
      <c r="L132" s="4">
        <f t="shared" si="17"/>
        <v>-12</v>
      </c>
      <c r="M132" s="3"/>
      <c r="N132" s="3"/>
      <c r="P132" s="7" t="s">
        <v>14</v>
      </c>
      <c r="Q132" s="1" t="s">
        <v>13</v>
      </c>
      <c r="R132" s="5">
        <v>14</v>
      </c>
      <c r="S132" s="1">
        <f t="shared" si="18"/>
        <v>15</v>
      </c>
      <c r="T132" s="1">
        <v>5</v>
      </c>
      <c r="U132" s="1">
        <v>3</v>
      </c>
      <c r="V132" s="1">
        <v>7</v>
      </c>
      <c r="W132" s="1">
        <v>13</v>
      </c>
      <c r="X132" s="1">
        <v>30</v>
      </c>
      <c r="Y132" s="4">
        <f t="shared" si="19"/>
        <v>-17</v>
      </c>
      <c r="Z132" s="3"/>
    </row>
    <row r="133" spans="2:28" ht="12.75" customHeight="1" x14ac:dyDescent="0.2">
      <c r="B133" s="9" t="s">
        <v>104</v>
      </c>
      <c r="C133" s="7" t="s">
        <v>50</v>
      </c>
      <c r="D133" s="6" t="s">
        <v>6</v>
      </c>
      <c r="E133" s="5">
        <v>2</v>
      </c>
      <c r="F133" s="1">
        <f t="shared" si="16"/>
        <v>8</v>
      </c>
      <c r="G133" s="1">
        <v>0</v>
      </c>
      <c r="H133" s="1">
        <v>2</v>
      </c>
      <c r="I133" s="1">
        <v>6</v>
      </c>
      <c r="J133" s="1">
        <v>2</v>
      </c>
      <c r="K133" s="1">
        <v>14</v>
      </c>
      <c r="L133" s="4">
        <f t="shared" si="17"/>
        <v>-12</v>
      </c>
      <c r="M133" s="3"/>
      <c r="N133" s="3"/>
      <c r="P133" s="7" t="s">
        <v>10</v>
      </c>
      <c r="Q133" s="6" t="s">
        <v>9</v>
      </c>
      <c r="R133" s="5">
        <v>45</v>
      </c>
      <c r="S133" s="1">
        <f t="shared" si="18"/>
        <v>50</v>
      </c>
      <c r="T133" s="1">
        <v>12</v>
      </c>
      <c r="U133" s="1">
        <v>17</v>
      </c>
      <c r="V133" s="1">
        <v>21</v>
      </c>
      <c r="W133" s="1">
        <v>42</v>
      </c>
      <c r="X133" s="1">
        <v>64</v>
      </c>
      <c r="Y133" s="4">
        <f t="shared" si="19"/>
        <v>-22</v>
      </c>
      <c r="Z133" s="3"/>
    </row>
    <row r="134" spans="2:28" ht="12.75" customHeight="1" x14ac:dyDescent="0.2">
      <c r="B134" s="9" t="s">
        <v>101</v>
      </c>
      <c r="C134" s="7" t="s">
        <v>52</v>
      </c>
      <c r="D134" s="6" t="s">
        <v>6</v>
      </c>
      <c r="E134" s="5">
        <v>2</v>
      </c>
      <c r="F134" s="1">
        <f t="shared" ref="F134:F165" si="20">G134+H134+I134</f>
        <v>8</v>
      </c>
      <c r="G134" s="1">
        <v>1</v>
      </c>
      <c r="H134" s="1">
        <v>0</v>
      </c>
      <c r="I134" s="1">
        <v>7</v>
      </c>
      <c r="J134" s="1">
        <v>7</v>
      </c>
      <c r="K134" s="1">
        <v>21</v>
      </c>
      <c r="L134" s="4">
        <f t="shared" ref="L134:L165" si="21">J134-K134</f>
        <v>-14</v>
      </c>
      <c r="M134" s="3"/>
      <c r="N134" s="3"/>
      <c r="P134" s="7" t="s">
        <v>5</v>
      </c>
      <c r="Q134" s="1" t="s">
        <v>0</v>
      </c>
      <c r="R134" s="5">
        <v>20</v>
      </c>
      <c r="S134" s="1">
        <f t="shared" ref="S134:S135" si="22">T134+U134+V134</f>
        <v>21</v>
      </c>
      <c r="T134" s="1">
        <v>6</v>
      </c>
      <c r="U134" s="1">
        <v>8</v>
      </c>
      <c r="V134" s="1">
        <v>7</v>
      </c>
      <c r="W134" s="1">
        <v>25</v>
      </c>
      <c r="X134" s="1">
        <v>30</v>
      </c>
      <c r="Y134" s="4">
        <f t="shared" ref="Y134:Y135" si="23">W134-X134</f>
        <v>-5</v>
      </c>
      <c r="Z134" s="3"/>
    </row>
    <row r="135" spans="2:28" ht="12.75" customHeight="1" x14ac:dyDescent="0.2">
      <c r="B135" s="9" t="s">
        <v>97</v>
      </c>
      <c r="C135" s="8" t="s">
        <v>36</v>
      </c>
      <c r="D135" s="1" t="s">
        <v>35</v>
      </c>
      <c r="E135" s="5">
        <v>1</v>
      </c>
      <c r="F135" s="1">
        <f t="shared" si="20"/>
        <v>2</v>
      </c>
      <c r="G135" s="1">
        <v>0</v>
      </c>
      <c r="H135" s="1">
        <v>1</v>
      </c>
      <c r="I135" s="1">
        <v>1</v>
      </c>
      <c r="J135" s="1">
        <v>1</v>
      </c>
      <c r="K135" s="1">
        <v>4</v>
      </c>
      <c r="L135" s="4">
        <f t="shared" si="21"/>
        <v>-3</v>
      </c>
      <c r="M135" s="3"/>
      <c r="N135" s="2"/>
      <c r="P135" s="7" t="s">
        <v>1</v>
      </c>
      <c r="Q135" s="6" t="s">
        <v>0</v>
      </c>
      <c r="R135" s="5">
        <v>40</v>
      </c>
      <c r="S135" s="1">
        <f t="shared" si="22"/>
        <v>44</v>
      </c>
      <c r="T135" s="1">
        <v>12</v>
      </c>
      <c r="U135" s="1">
        <v>13</v>
      </c>
      <c r="V135" s="1">
        <v>19</v>
      </c>
      <c r="W135" s="1">
        <v>44</v>
      </c>
      <c r="X135" s="1">
        <v>49</v>
      </c>
      <c r="Y135" s="4">
        <f t="shared" si="23"/>
        <v>-5</v>
      </c>
      <c r="Z135" s="3"/>
    </row>
    <row r="136" spans="2:28" ht="12.75" customHeight="1" x14ac:dyDescent="0.2">
      <c r="C136" s="8"/>
      <c r="L136" s="4"/>
      <c r="M136" s="1"/>
      <c r="N136" s="1"/>
    </row>
    <row r="137" spans="2:28" ht="12.75" customHeight="1" x14ac:dyDescent="0.25">
      <c r="C137" s="8"/>
      <c r="F137" s="2">
        <f t="shared" ref="F137:L137" si="24">SUM(F6:F135)</f>
        <v>39608</v>
      </c>
      <c r="G137" s="2">
        <f t="shared" si="24"/>
        <v>14175</v>
      </c>
      <c r="H137" s="2">
        <f t="shared" si="24"/>
        <v>11256</v>
      </c>
      <c r="I137" s="2">
        <f t="shared" si="24"/>
        <v>14177</v>
      </c>
      <c r="J137" s="2">
        <f t="shared" si="24"/>
        <v>48568</v>
      </c>
      <c r="K137" s="2">
        <f t="shared" si="24"/>
        <v>48574</v>
      </c>
      <c r="L137" s="2">
        <f t="shared" si="24"/>
        <v>-6</v>
      </c>
      <c r="M137" s="2"/>
      <c r="N137" s="2"/>
      <c r="O137" s="10"/>
      <c r="R137" s="2"/>
      <c r="S137" s="2">
        <f t="shared" ref="S137:Y137" si="25">SUM(S6:S135)</f>
        <v>39608</v>
      </c>
      <c r="T137" s="2">
        <f t="shared" si="25"/>
        <v>14175</v>
      </c>
      <c r="U137" s="2">
        <f t="shared" si="25"/>
        <v>11256</v>
      </c>
      <c r="V137" s="2">
        <f t="shared" si="25"/>
        <v>14177</v>
      </c>
      <c r="W137" s="2">
        <f t="shared" si="25"/>
        <v>48568</v>
      </c>
      <c r="X137" s="2">
        <f t="shared" si="25"/>
        <v>48574</v>
      </c>
      <c r="Y137" s="2">
        <f t="shared" si="25"/>
        <v>-6</v>
      </c>
      <c r="Z137" s="2"/>
    </row>
    <row r="138" spans="2:28" ht="12.75" customHeight="1" x14ac:dyDescent="0.25">
      <c r="C138" s="8"/>
      <c r="L138" s="1"/>
      <c r="M138" s="1"/>
      <c r="N138" s="1"/>
      <c r="O138" s="10"/>
      <c r="AB138" s="13"/>
    </row>
    <row r="139" spans="2:28" ht="12.75" customHeight="1" x14ac:dyDescent="0.25">
      <c r="C139" s="8"/>
      <c r="F139" s="1">
        <f>F137/2-1</f>
        <v>19803</v>
      </c>
      <c r="J139" s="1">
        <f>J137</f>
        <v>48568</v>
      </c>
      <c r="L139" s="1"/>
      <c r="M139" s="1"/>
      <c r="N139" s="1"/>
      <c r="O139" s="10"/>
      <c r="S139" s="1">
        <f>S137/2-1</f>
        <v>19803</v>
      </c>
      <c r="W139" s="1">
        <f>W137</f>
        <v>48568</v>
      </c>
      <c r="AB139" s="11"/>
    </row>
    <row r="140" spans="2:28" ht="12.75" customHeight="1" x14ac:dyDescent="0.25">
      <c r="C140" s="8"/>
      <c r="L140" s="1"/>
      <c r="M140" s="1"/>
      <c r="N140" s="1"/>
      <c r="O140" s="10"/>
      <c r="P140" s="13" t="s">
        <v>86</v>
      </c>
    </row>
    <row r="141" spans="2:28" ht="12.75" customHeight="1" x14ac:dyDescent="0.2">
      <c r="C141" s="8"/>
      <c r="L141" s="4"/>
      <c r="M141" s="4"/>
      <c r="N141" s="4"/>
      <c r="P141" s="11" t="s">
        <v>82</v>
      </c>
    </row>
    <row r="142" spans="2:28" ht="12.75" customHeight="1" x14ac:dyDescent="0.2">
      <c r="C142" s="8"/>
      <c r="L142" s="4"/>
      <c r="M142" s="4"/>
      <c r="N142" s="4"/>
    </row>
    <row r="143" spans="2:28" ht="12.75" customHeight="1" x14ac:dyDescent="0.2">
      <c r="C143" s="8"/>
      <c r="L143" s="4"/>
      <c r="M143" s="4"/>
      <c r="N143" s="4"/>
    </row>
    <row r="144" spans="2:28" ht="12.75" customHeight="1" x14ac:dyDescent="0.2">
      <c r="C144" s="8"/>
      <c r="L144" s="4"/>
      <c r="M144" s="4"/>
      <c r="N144" s="4"/>
    </row>
    <row r="145" spans="3:14" ht="12.75" customHeight="1" x14ac:dyDescent="0.2">
      <c r="C145" s="8"/>
      <c r="L145" s="4"/>
      <c r="M145" s="4"/>
      <c r="N145" s="4"/>
    </row>
    <row r="146" spans="3:14" ht="12.75" customHeight="1" x14ac:dyDescent="0.2">
      <c r="C146" s="8"/>
      <c r="L146" s="4"/>
      <c r="M146" s="4"/>
      <c r="N146" s="4"/>
    </row>
    <row r="147" spans="3:14" ht="12.75" customHeight="1" x14ac:dyDescent="0.2">
      <c r="L147" s="4"/>
      <c r="M147" s="4"/>
      <c r="N147" s="4"/>
    </row>
    <row r="148" spans="3:14" ht="12.75" customHeight="1" x14ac:dyDescent="0.2">
      <c r="L148" s="4"/>
      <c r="M148" s="4"/>
      <c r="N148" s="4"/>
    </row>
    <row r="149" spans="3:14" ht="12.75" customHeight="1" x14ac:dyDescent="0.2">
      <c r="L149" s="4"/>
      <c r="M149" s="4"/>
      <c r="N149" s="4"/>
    </row>
    <row r="150" spans="3:14" ht="12.75" customHeight="1" x14ac:dyDescent="0.2">
      <c r="L150" s="4"/>
      <c r="M150" s="4"/>
      <c r="N150" s="4"/>
    </row>
    <row r="151" spans="3:14" ht="12.75" customHeight="1" x14ac:dyDescent="0.2">
      <c r="L151" s="4"/>
      <c r="M151" s="4"/>
      <c r="N151" s="4"/>
    </row>
    <row r="152" spans="3:14" ht="12.75" customHeight="1" x14ac:dyDescent="0.2">
      <c r="L152" s="4"/>
      <c r="M152" s="4"/>
      <c r="N152" s="4"/>
    </row>
    <row r="153" spans="3:14" ht="12.75" customHeight="1" x14ac:dyDescent="0.2">
      <c r="L153" s="4"/>
      <c r="M153" s="4"/>
      <c r="N153" s="4"/>
    </row>
    <row r="154" spans="3:14" ht="12.75" customHeight="1" x14ac:dyDescent="0.2">
      <c r="L154" s="4"/>
      <c r="M154" s="4"/>
      <c r="N154" s="4"/>
    </row>
    <row r="155" spans="3:14" ht="12.75" customHeight="1" x14ac:dyDescent="0.2">
      <c r="L155" s="4"/>
      <c r="M155" s="4"/>
      <c r="N155" s="4"/>
    </row>
    <row r="156" spans="3:14" ht="12.75" customHeight="1" x14ac:dyDescent="0.2">
      <c r="L156" s="4"/>
      <c r="M156" s="4"/>
      <c r="N156" s="4"/>
    </row>
    <row r="157" spans="3:14" ht="12.75" customHeight="1" x14ac:dyDescent="0.2">
      <c r="L157" s="4"/>
      <c r="M157" s="4"/>
      <c r="N157" s="4"/>
    </row>
    <row r="158" spans="3:14" ht="12.75" customHeight="1" x14ac:dyDescent="0.2">
      <c r="L158" s="4"/>
      <c r="M158" s="4"/>
      <c r="N158" s="4"/>
    </row>
    <row r="159" spans="3:14" ht="12.75" customHeight="1" x14ac:dyDescent="0.2">
      <c r="L159" s="4"/>
      <c r="M159" s="4"/>
      <c r="N159" s="4"/>
    </row>
    <row r="160" spans="3:14" ht="12.75" customHeight="1" x14ac:dyDescent="0.2">
      <c r="L160" s="4"/>
      <c r="M160" s="4"/>
      <c r="N160" s="4"/>
    </row>
    <row r="161" spans="12:14" ht="12.75" customHeight="1" x14ac:dyDescent="0.2">
      <c r="L161" s="4"/>
      <c r="M161" s="4"/>
      <c r="N161" s="4"/>
    </row>
    <row r="162" spans="12:14" ht="12.75" customHeight="1" x14ac:dyDescent="0.2">
      <c r="L162" s="4"/>
      <c r="M162" s="4"/>
      <c r="N162" s="4"/>
    </row>
    <row r="163" spans="12:14" ht="12.75" customHeight="1" x14ac:dyDescent="0.2">
      <c r="L163" s="4"/>
      <c r="M163" s="4"/>
      <c r="N163" s="4"/>
    </row>
    <row r="164" spans="12:14" ht="12.75" customHeight="1" x14ac:dyDescent="0.2">
      <c r="L164" s="4"/>
      <c r="M164" s="4"/>
      <c r="N164" s="4"/>
    </row>
    <row r="165" spans="12:14" ht="12.75" customHeight="1" x14ac:dyDescent="0.2">
      <c r="L165" s="4"/>
      <c r="M165" s="4"/>
      <c r="N165" s="4"/>
    </row>
    <row r="166" spans="12:14" ht="12.75" customHeight="1" x14ac:dyDescent="0.2">
      <c r="L166" s="4"/>
      <c r="M166" s="2"/>
      <c r="N166" s="2"/>
    </row>
    <row r="167" spans="12:14" ht="12.75" customHeight="1" x14ac:dyDescent="0.2">
      <c r="L167" s="4"/>
      <c r="M167" s="4"/>
      <c r="N167" s="4"/>
    </row>
    <row r="168" spans="12:14" ht="12.75" customHeight="1" x14ac:dyDescent="0.2">
      <c r="L168" s="4"/>
      <c r="M168" s="4"/>
      <c r="N168" s="4"/>
    </row>
    <row r="169" spans="12:14" ht="12.75" customHeight="1" x14ac:dyDescent="0.2">
      <c r="L169" s="4"/>
      <c r="M169" s="4"/>
      <c r="N169" s="4"/>
    </row>
    <row r="170" spans="12:14" ht="12.75" customHeight="1" x14ac:dyDescent="0.2">
      <c r="L170" s="4"/>
      <c r="M170" s="4"/>
      <c r="N170" s="4"/>
    </row>
    <row r="171" spans="12:14" ht="12.75" customHeight="1" x14ac:dyDescent="0.2">
      <c r="L171" s="4"/>
      <c r="M171" s="4"/>
      <c r="N171" s="4"/>
    </row>
    <row r="172" spans="12:14" ht="12.75" customHeight="1" x14ac:dyDescent="0.2">
      <c r="L172" s="4"/>
      <c r="M172" s="4"/>
      <c r="N172" s="4"/>
    </row>
    <row r="173" spans="12:14" ht="12.75" customHeight="1" x14ac:dyDescent="0.2">
      <c r="L173" s="4"/>
      <c r="M173" s="4"/>
      <c r="N173" s="4"/>
    </row>
    <row r="174" spans="12:14" ht="12.75" customHeight="1" x14ac:dyDescent="0.2">
      <c r="L174" s="4"/>
      <c r="M174" s="4"/>
      <c r="N174" s="4"/>
    </row>
    <row r="175" spans="12:14" ht="12.75" customHeight="1" x14ac:dyDescent="0.2">
      <c r="L175" s="4"/>
      <c r="M175" s="4"/>
      <c r="N175" s="4"/>
    </row>
    <row r="176" spans="12:14" ht="12.75" customHeight="1" x14ac:dyDescent="0.2">
      <c r="L176" s="4"/>
      <c r="M176" s="4"/>
      <c r="N176" s="4"/>
    </row>
    <row r="177" spans="12:14" ht="12.75" customHeight="1" x14ac:dyDescent="0.2">
      <c r="L177" s="4"/>
      <c r="M177" s="4"/>
      <c r="N177" s="4"/>
    </row>
    <row r="178" spans="12:14" ht="12.75" customHeight="1" x14ac:dyDescent="0.2">
      <c r="L178" s="4"/>
      <c r="M178" s="4"/>
      <c r="N178" s="4"/>
    </row>
    <row r="179" spans="12:14" ht="12.75" customHeight="1" x14ac:dyDescent="0.2">
      <c r="L179" s="4"/>
      <c r="M179" s="4"/>
      <c r="N179" s="4"/>
    </row>
    <row r="180" spans="12:14" ht="12.75" customHeight="1" x14ac:dyDescent="0.2">
      <c r="L180" s="4"/>
      <c r="M180" s="4"/>
      <c r="N180" s="4"/>
    </row>
    <row r="181" spans="12:14" ht="12.75" customHeight="1" x14ac:dyDescent="0.2">
      <c r="L181" s="4"/>
      <c r="M181" s="4"/>
      <c r="N181" s="4"/>
    </row>
    <row r="182" spans="12:14" ht="12.75" customHeight="1" x14ac:dyDescent="0.2">
      <c r="L182" s="4"/>
      <c r="M182" s="4"/>
      <c r="N182" s="4"/>
    </row>
    <row r="183" spans="12:14" ht="12.75" customHeight="1" x14ac:dyDescent="0.2">
      <c r="L183" s="4"/>
      <c r="M183" s="4"/>
      <c r="N183" s="4"/>
    </row>
    <row r="184" spans="12:14" ht="12.75" customHeight="1" x14ac:dyDescent="0.2">
      <c r="L184" s="4"/>
      <c r="M184" s="4"/>
      <c r="N184" s="4"/>
    </row>
    <row r="185" spans="12:14" ht="12.75" customHeight="1" x14ac:dyDescent="0.2">
      <c r="L185" s="4"/>
      <c r="M185" s="4"/>
      <c r="N185" s="4"/>
    </row>
    <row r="186" spans="12:14" ht="12.75" customHeight="1" x14ac:dyDescent="0.2">
      <c r="L186" s="4"/>
      <c r="M186" s="4"/>
      <c r="N186" s="4"/>
    </row>
    <row r="187" spans="12:14" ht="12.75" customHeight="1" x14ac:dyDescent="0.2">
      <c r="L187" s="4"/>
      <c r="M187" s="4"/>
      <c r="N187" s="4"/>
    </row>
    <row r="188" spans="12:14" ht="12.75" customHeight="1" x14ac:dyDescent="0.2">
      <c r="L188" s="4"/>
      <c r="M188" s="4"/>
      <c r="N188" s="4"/>
    </row>
    <row r="189" spans="12:14" ht="12.75" customHeight="1" x14ac:dyDescent="0.2">
      <c r="L189" s="4"/>
      <c r="M189" s="4"/>
      <c r="N189" s="4"/>
    </row>
    <row r="190" spans="12:14" ht="12.75" customHeight="1" x14ac:dyDescent="0.2">
      <c r="L190" s="4"/>
      <c r="M190" s="4"/>
      <c r="N190" s="4"/>
    </row>
    <row r="191" spans="12:14" ht="12.75" customHeight="1" x14ac:dyDescent="0.2">
      <c r="L191" s="4"/>
      <c r="M191" s="4"/>
      <c r="N191" s="4"/>
    </row>
    <row r="192" spans="12:14" ht="12.75" customHeight="1" x14ac:dyDescent="0.2">
      <c r="L192" s="4"/>
      <c r="M192" s="4"/>
      <c r="N192" s="4"/>
    </row>
    <row r="193" spans="12:14" ht="12.75" customHeight="1" x14ac:dyDescent="0.2">
      <c r="L193" s="4"/>
      <c r="M193" s="4"/>
      <c r="N193" s="4"/>
    </row>
    <row r="194" spans="12:14" ht="12.75" customHeight="1" x14ac:dyDescent="0.2">
      <c r="L194" s="4"/>
      <c r="M194" s="4"/>
      <c r="N194" s="4"/>
    </row>
    <row r="195" spans="12:14" ht="12.75" customHeight="1" x14ac:dyDescent="0.2">
      <c r="L195" s="4"/>
      <c r="M195" s="4"/>
      <c r="N195" s="4"/>
    </row>
    <row r="196" spans="12:14" ht="12.75" customHeight="1" x14ac:dyDescent="0.2">
      <c r="L196" s="4"/>
      <c r="M196" s="4"/>
      <c r="N196" s="4"/>
    </row>
    <row r="197" spans="12:14" ht="12.75" customHeight="1" x14ac:dyDescent="0.2">
      <c r="L197" s="4"/>
      <c r="M197" s="4"/>
      <c r="N197" s="4"/>
    </row>
    <row r="198" spans="12:14" ht="12.75" customHeight="1" x14ac:dyDescent="0.2">
      <c r="L198" s="4"/>
      <c r="M198" s="4"/>
      <c r="N198" s="4"/>
    </row>
    <row r="199" spans="12:14" ht="12.75" customHeight="1" x14ac:dyDescent="0.2">
      <c r="L199" s="4"/>
      <c r="M199" s="4"/>
      <c r="N199" s="4"/>
    </row>
    <row r="200" spans="12:14" ht="12.75" customHeight="1" x14ac:dyDescent="0.2">
      <c r="L200" s="4"/>
      <c r="M200" s="4"/>
      <c r="N200" s="4"/>
    </row>
    <row r="201" spans="12:14" ht="12.75" customHeight="1" x14ac:dyDescent="0.2">
      <c r="L201" s="4"/>
      <c r="M201" s="4"/>
      <c r="N201" s="4"/>
    </row>
    <row r="202" spans="12:14" ht="12.75" customHeight="1" x14ac:dyDescent="0.2">
      <c r="L202" s="4"/>
      <c r="M202" s="4"/>
      <c r="N202" s="4"/>
    </row>
    <row r="203" spans="12:14" ht="12.75" customHeight="1" x14ac:dyDescent="0.2">
      <c r="L203" s="4"/>
      <c r="M203" s="4"/>
      <c r="N203" s="4"/>
    </row>
    <row r="204" spans="12:14" ht="12.75" customHeight="1" x14ac:dyDescent="0.2">
      <c r="L204" s="4"/>
      <c r="M204" s="4"/>
      <c r="N204" s="4"/>
    </row>
    <row r="205" spans="12:14" ht="12.75" customHeight="1" x14ac:dyDescent="0.2">
      <c r="L205" s="4"/>
      <c r="M205" s="4"/>
      <c r="N205" s="4"/>
    </row>
    <row r="206" spans="12:14" ht="12.75" customHeight="1" x14ac:dyDescent="0.2">
      <c r="L206" s="4"/>
      <c r="M206" s="4"/>
      <c r="N206" s="4"/>
    </row>
    <row r="207" spans="12:14" ht="12.75" customHeight="1" x14ac:dyDescent="0.2">
      <c r="L207" s="4"/>
      <c r="M207" s="4"/>
      <c r="N207" s="4"/>
    </row>
    <row r="208" spans="12:14" ht="12.75" customHeight="1" x14ac:dyDescent="0.2">
      <c r="L208" s="4"/>
      <c r="M208" s="4"/>
      <c r="N208" s="4"/>
    </row>
    <row r="209" spans="12:14" ht="12.75" customHeight="1" x14ac:dyDescent="0.2">
      <c r="L209" s="4"/>
      <c r="M209" s="4"/>
      <c r="N209" s="4"/>
    </row>
    <row r="210" spans="12:14" ht="12.75" customHeight="1" x14ac:dyDescent="0.2">
      <c r="L210" s="4"/>
      <c r="M210" s="4"/>
      <c r="N210" s="4"/>
    </row>
    <row r="211" spans="12:14" ht="12.75" customHeight="1" x14ac:dyDescent="0.2">
      <c r="L211" s="4"/>
      <c r="M211" s="4"/>
      <c r="N211" s="4"/>
    </row>
    <row r="212" spans="12:14" ht="12.75" customHeight="1" x14ac:dyDescent="0.2">
      <c r="L212" s="4"/>
      <c r="M212" s="4"/>
      <c r="N212" s="4"/>
    </row>
    <row r="213" spans="12:14" ht="12.75" customHeight="1" x14ac:dyDescent="0.2">
      <c r="L213" s="4"/>
      <c r="M213" s="4"/>
      <c r="N213" s="4"/>
    </row>
    <row r="214" spans="12:14" ht="12.75" customHeight="1" x14ac:dyDescent="0.2">
      <c r="L214" s="4"/>
      <c r="M214" s="4"/>
      <c r="N214" s="4"/>
    </row>
    <row r="215" spans="12:14" ht="12.75" customHeight="1" x14ac:dyDescent="0.2">
      <c r="L215" s="4"/>
      <c r="M215" s="4"/>
      <c r="N215" s="4"/>
    </row>
    <row r="216" spans="12:14" ht="12.75" customHeight="1" x14ac:dyDescent="0.2">
      <c r="L216" s="4"/>
      <c r="M216" s="4"/>
      <c r="N216" s="4"/>
    </row>
    <row r="217" spans="12:14" ht="12.75" customHeight="1" x14ac:dyDescent="0.2">
      <c r="L217" s="4"/>
      <c r="M217" s="4"/>
      <c r="N217" s="4"/>
    </row>
    <row r="218" spans="12:14" ht="12.75" customHeight="1" x14ac:dyDescent="0.2">
      <c r="L218" s="4"/>
      <c r="M218" s="4"/>
      <c r="N218" s="4"/>
    </row>
    <row r="219" spans="12:14" ht="12.75" customHeight="1" x14ac:dyDescent="0.2">
      <c r="L219" s="4"/>
      <c r="M219" s="4"/>
      <c r="N219" s="4"/>
    </row>
    <row r="220" spans="12:14" ht="12.75" customHeight="1" x14ac:dyDescent="0.2">
      <c r="L220" s="4"/>
      <c r="M220" s="4"/>
      <c r="N220" s="4"/>
    </row>
    <row r="221" spans="12:14" ht="12.75" customHeight="1" x14ac:dyDescent="0.2">
      <c r="L221" s="4"/>
      <c r="M221" s="4"/>
      <c r="N221" s="4"/>
    </row>
    <row r="222" spans="12:14" ht="12.75" customHeight="1" x14ac:dyDescent="0.2">
      <c r="L222" s="4"/>
      <c r="M222" s="4"/>
      <c r="N222" s="4"/>
    </row>
    <row r="223" spans="12:14" ht="12.75" customHeight="1" x14ac:dyDescent="0.2">
      <c r="L223" s="4"/>
      <c r="M223" s="4"/>
      <c r="N223" s="4"/>
    </row>
    <row r="224" spans="12:14" ht="12.75" customHeight="1" x14ac:dyDescent="0.2">
      <c r="L224" s="4"/>
      <c r="M224" s="4"/>
      <c r="N224" s="4"/>
    </row>
    <row r="225" spans="12:14" ht="12.75" customHeight="1" x14ac:dyDescent="0.2">
      <c r="L225" s="4"/>
      <c r="M225" s="4"/>
      <c r="N225" s="4"/>
    </row>
    <row r="226" spans="12:14" ht="12.75" customHeight="1" x14ac:dyDescent="0.2">
      <c r="L226" s="4"/>
      <c r="M226" s="4"/>
      <c r="N226" s="4"/>
    </row>
    <row r="227" spans="12:14" ht="12.75" customHeight="1" x14ac:dyDescent="0.2">
      <c r="L227" s="4"/>
      <c r="M227" s="4"/>
      <c r="N227" s="4"/>
    </row>
    <row r="228" spans="12:14" ht="12.75" customHeight="1" x14ac:dyDescent="0.2">
      <c r="L228" s="4"/>
      <c r="M228" s="4"/>
      <c r="N228" s="4"/>
    </row>
    <row r="229" spans="12:14" ht="12.75" customHeight="1" x14ac:dyDescent="0.2">
      <c r="L229" s="4"/>
      <c r="M229" s="4"/>
      <c r="N229" s="4"/>
    </row>
    <row r="230" spans="12:14" ht="12.75" customHeight="1" x14ac:dyDescent="0.2">
      <c r="L230" s="4"/>
      <c r="M230" s="4"/>
      <c r="N230" s="4"/>
    </row>
    <row r="231" spans="12:14" ht="12.75" customHeight="1" x14ac:dyDescent="0.2">
      <c r="L231" s="4"/>
      <c r="M231" s="4"/>
      <c r="N231" s="4"/>
    </row>
    <row r="232" spans="12:14" ht="12.75" customHeight="1" x14ac:dyDescent="0.2">
      <c r="L232" s="4"/>
      <c r="M232" s="4"/>
      <c r="N232" s="4"/>
    </row>
    <row r="233" spans="12:14" ht="12.75" customHeight="1" x14ac:dyDescent="0.2">
      <c r="L233" s="4"/>
      <c r="M233" s="4"/>
      <c r="N233" s="4"/>
    </row>
    <row r="234" spans="12:14" ht="12.75" customHeight="1" x14ac:dyDescent="0.2">
      <c r="L234" s="4"/>
      <c r="M234" s="4"/>
      <c r="N234" s="4"/>
    </row>
    <row r="235" spans="12:14" ht="12.75" customHeight="1" x14ac:dyDescent="0.2">
      <c r="L235" s="4"/>
      <c r="M235" s="4"/>
      <c r="N235" s="4"/>
    </row>
    <row r="236" spans="12:14" ht="12.75" customHeight="1" x14ac:dyDescent="0.2">
      <c r="L236" s="4"/>
      <c r="M236" s="4"/>
      <c r="N236" s="4"/>
    </row>
    <row r="237" spans="12:14" ht="12.75" customHeight="1" x14ac:dyDescent="0.2">
      <c r="L237" s="4"/>
      <c r="M237" s="4"/>
      <c r="N237" s="4"/>
    </row>
    <row r="238" spans="12:14" ht="12.75" customHeight="1" x14ac:dyDescent="0.2">
      <c r="L238" s="4"/>
      <c r="M238" s="4"/>
      <c r="N238" s="4"/>
    </row>
    <row r="239" spans="12:14" ht="12.75" customHeight="1" x14ac:dyDescent="0.2">
      <c r="L239" s="4"/>
      <c r="M239" s="4"/>
      <c r="N239" s="4"/>
    </row>
    <row r="240" spans="12:14" ht="12.75" customHeight="1" x14ac:dyDescent="0.2">
      <c r="L240" s="4"/>
      <c r="M240" s="4"/>
      <c r="N240" s="4"/>
    </row>
    <row r="241" spans="12:14" ht="12.75" customHeight="1" x14ac:dyDescent="0.2">
      <c r="L241" s="4"/>
      <c r="M241" s="4"/>
      <c r="N241" s="4"/>
    </row>
    <row r="242" spans="12:14" ht="12.75" customHeight="1" x14ac:dyDescent="0.2">
      <c r="L242" s="4"/>
      <c r="M242" s="4"/>
      <c r="N242" s="4"/>
    </row>
    <row r="243" spans="12:14" ht="12.75" customHeight="1" x14ac:dyDescent="0.2">
      <c r="L243" s="4"/>
      <c r="M243" s="4"/>
      <c r="N243" s="4"/>
    </row>
    <row r="244" spans="12:14" ht="12.75" customHeight="1" x14ac:dyDescent="0.2">
      <c r="L244" s="4"/>
      <c r="M244" s="4"/>
      <c r="N244" s="4"/>
    </row>
    <row r="245" spans="12:14" ht="12.75" customHeight="1" x14ac:dyDescent="0.2">
      <c r="L245" s="4"/>
      <c r="M245" s="4"/>
      <c r="N245" s="4"/>
    </row>
    <row r="246" spans="12:14" ht="12.75" customHeight="1" x14ac:dyDescent="0.2">
      <c r="L246" s="4"/>
      <c r="M246" s="4"/>
      <c r="N246" s="4"/>
    </row>
    <row r="247" spans="12:14" ht="12.75" customHeight="1" x14ac:dyDescent="0.2">
      <c r="L247" s="4"/>
      <c r="M247" s="4"/>
      <c r="N247" s="4"/>
    </row>
    <row r="248" spans="12:14" ht="12.75" customHeight="1" x14ac:dyDescent="0.2">
      <c r="L248" s="4"/>
      <c r="M248" s="4"/>
      <c r="N248" s="4"/>
    </row>
    <row r="249" spans="12:14" ht="12.75" customHeight="1" x14ac:dyDescent="0.2">
      <c r="L249" s="4"/>
      <c r="M249" s="4"/>
      <c r="N249" s="4"/>
    </row>
    <row r="250" spans="12:14" ht="12.75" customHeight="1" x14ac:dyDescent="0.2">
      <c r="L250" s="4"/>
      <c r="M250" s="4"/>
      <c r="N250" s="4"/>
    </row>
    <row r="251" spans="12:14" ht="12.75" customHeight="1" x14ac:dyDescent="0.2">
      <c r="L251" s="4"/>
      <c r="M251" s="4"/>
      <c r="N251" s="4"/>
    </row>
    <row r="252" spans="12:14" ht="12.75" customHeight="1" x14ac:dyDescent="0.2">
      <c r="L252" s="4"/>
      <c r="M252" s="4"/>
      <c r="N252" s="4"/>
    </row>
    <row r="253" spans="12:14" ht="12.75" customHeight="1" x14ac:dyDescent="0.2">
      <c r="L253" s="4"/>
      <c r="M253" s="4"/>
      <c r="N253" s="4"/>
    </row>
    <row r="254" spans="12:14" ht="12.75" customHeight="1" x14ac:dyDescent="0.2">
      <c r="L254" s="4"/>
      <c r="M254" s="4"/>
      <c r="N254" s="4"/>
    </row>
    <row r="255" spans="12:14" ht="12.75" customHeight="1" x14ac:dyDescent="0.2">
      <c r="L255" s="4"/>
      <c r="M255" s="4"/>
      <c r="N255" s="4"/>
    </row>
    <row r="256" spans="12:14" ht="12.75" customHeight="1" x14ac:dyDescent="0.2">
      <c r="L256" s="4"/>
      <c r="M256" s="4"/>
      <c r="N256" s="4"/>
    </row>
    <row r="257" spans="12:14" ht="12.75" customHeight="1" x14ac:dyDescent="0.2">
      <c r="L257" s="4"/>
      <c r="M257" s="4"/>
      <c r="N257" s="4"/>
    </row>
    <row r="258" spans="12:14" ht="12.75" customHeight="1" x14ac:dyDescent="0.2">
      <c r="L258" s="4"/>
      <c r="M258" s="4"/>
      <c r="N258" s="4"/>
    </row>
    <row r="259" spans="12:14" ht="12.75" customHeight="1" x14ac:dyDescent="0.2">
      <c r="L259" s="4"/>
      <c r="M259" s="4"/>
      <c r="N259" s="4"/>
    </row>
    <row r="260" spans="12:14" ht="12.75" customHeight="1" x14ac:dyDescent="0.2">
      <c r="L260" s="4"/>
      <c r="M260" s="4"/>
      <c r="N260" s="4"/>
    </row>
    <row r="261" spans="12:14" ht="12.75" customHeight="1" x14ac:dyDescent="0.2">
      <c r="L261" s="4"/>
      <c r="M261" s="4"/>
      <c r="N261" s="4"/>
    </row>
    <row r="262" spans="12:14" ht="12.75" customHeight="1" x14ac:dyDescent="0.2">
      <c r="L262" s="4"/>
      <c r="M262" s="4"/>
      <c r="N262" s="4"/>
    </row>
    <row r="263" spans="12:14" ht="12.75" customHeight="1" x14ac:dyDescent="0.2">
      <c r="L263" s="4"/>
      <c r="M263" s="4"/>
      <c r="N263" s="4"/>
    </row>
    <row r="264" spans="12:14" ht="12.75" customHeight="1" x14ac:dyDescent="0.2">
      <c r="L264" s="4"/>
      <c r="M264" s="4"/>
      <c r="N264" s="4"/>
    </row>
    <row r="265" spans="12:14" ht="12.75" customHeight="1" x14ac:dyDescent="0.2">
      <c r="L265" s="4"/>
      <c r="M265" s="4"/>
      <c r="N265" s="4"/>
    </row>
    <row r="266" spans="12:14" ht="12.75" customHeight="1" x14ac:dyDescent="0.2">
      <c r="L266" s="4"/>
      <c r="M266" s="4"/>
      <c r="N266" s="4"/>
    </row>
    <row r="267" spans="12:14" ht="12.75" customHeight="1" x14ac:dyDescent="0.2">
      <c r="L267" s="4"/>
      <c r="M267" s="4"/>
      <c r="N267" s="4"/>
    </row>
    <row r="268" spans="12:14" ht="12.75" customHeight="1" x14ac:dyDescent="0.2">
      <c r="L268" s="4"/>
      <c r="M268" s="4"/>
      <c r="N268" s="4"/>
    </row>
    <row r="269" spans="12:14" ht="12.75" customHeight="1" x14ac:dyDescent="0.2">
      <c r="L269" s="4"/>
      <c r="M269" s="4"/>
      <c r="N269" s="4"/>
    </row>
    <row r="270" spans="12:14" ht="12.75" customHeight="1" x14ac:dyDescent="0.2">
      <c r="L270" s="4"/>
      <c r="M270" s="4"/>
      <c r="N270" s="4"/>
    </row>
    <row r="271" spans="12:14" ht="12.75" customHeight="1" x14ac:dyDescent="0.2">
      <c r="L271" s="4"/>
      <c r="M271" s="4"/>
      <c r="N271" s="4"/>
    </row>
    <row r="272" spans="12:14" ht="12.75" customHeight="1" x14ac:dyDescent="0.2">
      <c r="L272" s="4"/>
      <c r="M272" s="4"/>
      <c r="N272" s="4"/>
    </row>
    <row r="273" spans="12:14" ht="12.75" customHeight="1" x14ac:dyDescent="0.2">
      <c r="L273" s="4"/>
      <c r="M273" s="4"/>
      <c r="N273" s="4"/>
    </row>
    <row r="274" spans="12:14" ht="12.75" customHeight="1" x14ac:dyDescent="0.2">
      <c r="L274" s="4"/>
      <c r="M274" s="4"/>
      <c r="N274" s="4"/>
    </row>
    <row r="275" spans="12:14" ht="12.75" customHeight="1" x14ac:dyDescent="0.2">
      <c r="L275" s="4"/>
      <c r="M275" s="4"/>
      <c r="N275" s="4"/>
    </row>
    <row r="276" spans="12:14" ht="12.75" customHeight="1" x14ac:dyDescent="0.2">
      <c r="L276" s="4"/>
      <c r="M276" s="4"/>
      <c r="N276" s="4"/>
    </row>
    <row r="277" spans="12:14" ht="12.75" customHeight="1" x14ac:dyDescent="0.2">
      <c r="L277" s="4"/>
      <c r="M277" s="4"/>
      <c r="N277" s="4"/>
    </row>
    <row r="278" spans="12:14" ht="12.75" customHeight="1" x14ac:dyDescent="0.2">
      <c r="L278" s="4"/>
      <c r="M278" s="4"/>
      <c r="N278" s="4"/>
    </row>
    <row r="279" spans="12:14" ht="12.75" customHeight="1" x14ac:dyDescent="0.2">
      <c r="L279" s="4"/>
      <c r="M279" s="4"/>
      <c r="N279" s="4"/>
    </row>
    <row r="280" spans="12:14" ht="12.75" customHeight="1" x14ac:dyDescent="0.2">
      <c r="L280" s="4"/>
      <c r="M280" s="4"/>
      <c r="N280" s="4"/>
    </row>
    <row r="281" spans="12:14" ht="12.75" customHeight="1" x14ac:dyDescent="0.2">
      <c r="L281" s="4"/>
      <c r="M281" s="4"/>
      <c r="N281" s="4"/>
    </row>
    <row r="282" spans="12:14" ht="12.75" customHeight="1" x14ac:dyDescent="0.2">
      <c r="L282" s="4"/>
      <c r="M282" s="4"/>
      <c r="N282" s="4"/>
    </row>
    <row r="283" spans="12:14" ht="12.75" customHeight="1" x14ac:dyDescent="0.2">
      <c r="L283" s="4"/>
      <c r="M283" s="4"/>
      <c r="N283" s="4"/>
    </row>
    <row r="284" spans="12:14" ht="12.75" customHeight="1" x14ac:dyDescent="0.2">
      <c r="L284" s="4"/>
      <c r="M284" s="4"/>
      <c r="N284" s="4"/>
    </row>
    <row r="285" spans="12:14" ht="12.75" customHeight="1" x14ac:dyDescent="0.2">
      <c r="L285" s="4"/>
      <c r="M285" s="4"/>
      <c r="N285" s="4"/>
    </row>
    <row r="286" spans="12:14" ht="12.75" customHeight="1" x14ac:dyDescent="0.2">
      <c r="L286" s="4"/>
      <c r="M286" s="4"/>
      <c r="N286" s="4"/>
    </row>
    <row r="287" spans="12:14" ht="12.75" customHeight="1" x14ac:dyDescent="0.2">
      <c r="L287" s="4"/>
      <c r="M287" s="4"/>
      <c r="N287" s="4"/>
    </row>
    <row r="288" spans="12:14" ht="12.75" customHeight="1" x14ac:dyDescent="0.2">
      <c r="L288" s="4"/>
      <c r="M288" s="4"/>
      <c r="N288" s="4"/>
    </row>
    <row r="289" spans="12:14" ht="12.75" customHeight="1" x14ac:dyDescent="0.2">
      <c r="L289" s="4"/>
      <c r="M289" s="4"/>
      <c r="N289" s="4"/>
    </row>
    <row r="290" spans="12:14" ht="12.75" customHeight="1" x14ac:dyDescent="0.2">
      <c r="L290" s="4"/>
      <c r="M290" s="4"/>
      <c r="N290" s="4"/>
    </row>
    <row r="291" spans="12:14" ht="12.75" customHeight="1" x14ac:dyDescent="0.2">
      <c r="L291" s="4"/>
      <c r="M291" s="4"/>
      <c r="N291" s="4"/>
    </row>
    <row r="292" spans="12:14" ht="12.75" customHeight="1" x14ac:dyDescent="0.2">
      <c r="L292" s="4"/>
      <c r="M292" s="4"/>
      <c r="N292" s="4"/>
    </row>
    <row r="293" spans="12:14" ht="12.75" customHeight="1" x14ac:dyDescent="0.2">
      <c r="L293" s="4"/>
      <c r="M293" s="4"/>
      <c r="N293" s="4"/>
    </row>
    <row r="294" spans="12:14" ht="12.75" customHeight="1" x14ac:dyDescent="0.2">
      <c r="L294" s="4"/>
      <c r="M294" s="4"/>
      <c r="N294" s="4"/>
    </row>
    <row r="295" spans="12:14" ht="12.75" customHeight="1" x14ac:dyDescent="0.2">
      <c r="L295" s="4"/>
      <c r="M295" s="4"/>
      <c r="N295" s="4"/>
    </row>
    <row r="296" spans="12:14" ht="12.75" customHeight="1" x14ac:dyDescent="0.2">
      <c r="L296" s="4"/>
      <c r="M296" s="4"/>
      <c r="N296" s="4"/>
    </row>
    <row r="297" spans="12:14" ht="12.75" customHeight="1" x14ac:dyDescent="0.2">
      <c r="L297" s="4"/>
      <c r="M297" s="4"/>
      <c r="N297" s="4"/>
    </row>
    <row r="298" spans="12:14" ht="12.75" customHeight="1" x14ac:dyDescent="0.2">
      <c r="L298" s="4"/>
      <c r="M298" s="4"/>
      <c r="N298" s="4"/>
    </row>
    <row r="299" spans="12:14" ht="12.75" customHeight="1" x14ac:dyDescent="0.2">
      <c r="L299" s="4"/>
      <c r="M299" s="4"/>
      <c r="N299" s="4"/>
    </row>
    <row r="300" spans="12:14" ht="12.75" customHeight="1" x14ac:dyDescent="0.2">
      <c r="L300" s="4"/>
      <c r="M300" s="4"/>
      <c r="N300" s="4"/>
    </row>
    <row r="301" spans="12:14" ht="12.75" customHeight="1" x14ac:dyDescent="0.2">
      <c r="L301" s="4"/>
      <c r="M301" s="4"/>
      <c r="N301" s="4"/>
    </row>
    <row r="302" spans="12:14" ht="12.75" customHeight="1" x14ac:dyDescent="0.2">
      <c r="L302" s="4"/>
      <c r="M302" s="4"/>
      <c r="N302" s="4"/>
    </row>
    <row r="303" spans="12:14" ht="12.75" customHeight="1" x14ac:dyDescent="0.2">
      <c r="L303" s="4"/>
      <c r="M303" s="4"/>
      <c r="N303" s="4"/>
    </row>
    <row r="304" spans="12:14" ht="12.75" customHeight="1" x14ac:dyDescent="0.2">
      <c r="L304" s="4"/>
      <c r="M304" s="4"/>
      <c r="N304" s="4"/>
    </row>
    <row r="305" spans="12:14" ht="12.75" customHeight="1" x14ac:dyDescent="0.2">
      <c r="L305" s="4"/>
      <c r="M305" s="4"/>
      <c r="N305" s="4"/>
    </row>
    <row r="306" spans="12:14" ht="12.75" customHeight="1" x14ac:dyDescent="0.2">
      <c r="L306" s="4"/>
      <c r="M306" s="4"/>
      <c r="N306" s="4"/>
    </row>
    <row r="307" spans="12:14" ht="12.75" customHeight="1" x14ac:dyDescent="0.2">
      <c r="L307" s="4"/>
      <c r="M307" s="4"/>
      <c r="N307" s="4"/>
    </row>
    <row r="308" spans="12:14" ht="12.75" customHeight="1" x14ac:dyDescent="0.2">
      <c r="L308" s="4"/>
      <c r="M308" s="4"/>
      <c r="N308" s="4"/>
    </row>
    <row r="309" spans="12:14" ht="12.75" customHeight="1" x14ac:dyDescent="0.2">
      <c r="L309" s="4"/>
      <c r="M309" s="4"/>
      <c r="N309" s="4"/>
    </row>
    <row r="310" spans="12:14" ht="12.75" customHeight="1" x14ac:dyDescent="0.2">
      <c r="L310" s="4"/>
      <c r="M310" s="4"/>
      <c r="N310" s="4"/>
    </row>
    <row r="311" spans="12:14" ht="12.75" customHeight="1" x14ac:dyDescent="0.2">
      <c r="L311" s="4"/>
      <c r="M311" s="4"/>
      <c r="N311" s="4"/>
    </row>
    <row r="312" spans="12:14" ht="12.75" customHeight="1" x14ac:dyDescent="0.2">
      <c r="L312" s="4"/>
      <c r="M312" s="4"/>
      <c r="N312" s="4"/>
    </row>
    <row r="313" spans="12:14" ht="12.75" customHeight="1" x14ac:dyDescent="0.2">
      <c r="L313" s="4"/>
      <c r="M313" s="4"/>
      <c r="N313" s="4"/>
    </row>
    <row r="314" spans="12:14" ht="12.75" customHeight="1" x14ac:dyDescent="0.25">
      <c r="M314" s="4"/>
      <c r="N314" s="4"/>
    </row>
    <row r="315" spans="12:14" ht="12.75" customHeight="1" x14ac:dyDescent="0.25">
      <c r="M315" s="4"/>
      <c r="N315" s="4"/>
    </row>
    <row r="316" spans="12:14" ht="12.75" customHeight="1" x14ac:dyDescent="0.25">
      <c r="M316" s="4"/>
      <c r="N316" s="4"/>
    </row>
    <row r="317" spans="12:14" ht="12.75" customHeight="1" x14ac:dyDescent="0.25">
      <c r="M317" s="4"/>
      <c r="N317" s="4"/>
    </row>
    <row r="318" spans="12:14" ht="12.75" customHeight="1" x14ac:dyDescent="0.25">
      <c r="M318" s="4"/>
      <c r="N318" s="4"/>
    </row>
    <row r="319" spans="12:14" ht="12.75" customHeight="1" x14ac:dyDescent="0.25">
      <c r="M319" s="4"/>
      <c r="N319" s="4"/>
    </row>
    <row r="320" spans="12:14" ht="12.75" customHeight="1" x14ac:dyDescent="0.25">
      <c r="M320" s="4"/>
      <c r="N320" s="4"/>
    </row>
    <row r="321" spans="13:14" ht="12.75" customHeight="1" x14ac:dyDescent="0.25">
      <c r="M321" s="4"/>
      <c r="N321" s="4"/>
    </row>
    <row r="322" spans="13:14" ht="12.75" customHeight="1" x14ac:dyDescent="0.25">
      <c r="M322" s="4"/>
      <c r="N322" s="4"/>
    </row>
    <row r="323" spans="13:14" ht="12.75" customHeight="1" x14ac:dyDescent="0.25">
      <c r="M323" s="4"/>
      <c r="N323" s="4"/>
    </row>
    <row r="324" spans="13:14" ht="12.75" customHeight="1" x14ac:dyDescent="0.25">
      <c r="M324" s="4"/>
      <c r="N324" s="4"/>
    </row>
    <row r="325" spans="13:14" ht="12.75" customHeight="1" x14ac:dyDescent="0.25">
      <c r="M325" s="4"/>
      <c r="N325" s="4"/>
    </row>
    <row r="326" spans="13:14" ht="12.75" customHeight="1" x14ac:dyDescent="0.25">
      <c r="M326" s="4"/>
      <c r="N326" s="4"/>
    </row>
    <row r="327" spans="13:14" ht="12.75" customHeight="1" x14ac:dyDescent="0.25">
      <c r="M327" s="4"/>
      <c r="N327" s="4"/>
    </row>
    <row r="328" spans="13:14" ht="12.75" customHeight="1" x14ac:dyDescent="0.25">
      <c r="M328" s="4"/>
      <c r="N328" s="4"/>
    </row>
    <row r="329" spans="13:14" ht="12.75" customHeight="1" x14ac:dyDescent="0.25">
      <c r="M329" s="4"/>
      <c r="N329" s="4"/>
    </row>
    <row r="330" spans="13:14" ht="12.75" customHeight="1" x14ac:dyDescent="0.25">
      <c r="M330" s="4"/>
      <c r="N330" s="4"/>
    </row>
    <row r="331" spans="13:14" ht="12.75" customHeight="1" x14ac:dyDescent="0.25">
      <c r="M331" s="4"/>
      <c r="N331" s="4"/>
    </row>
    <row r="332" spans="13:14" ht="12.75" customHeight="1" x14ac:dyDescent="0.25">
      <c r="M332" s="4"/>
      <c r="N332" s="4"/>
    </row>
    <row r="333" spans="13:14" ht="12.75" customHeight="1" x14ac:dyDescent="0.25">
      <c r="M333" s="4"/>
      <c r="N333" s="4"/>
    </row>
    <row r="334" spans="13:14" ht="12.75" customHeight="1" x14ac:dyDescent="0.25">
      <c r="M334" s="4"/>
      <c r="N334" s="4"/>
    </row>
    <row r="335" spans="13:14" ht="12.75" customHeight="1" x14ac:dyDescent="0.25">
      <c r="M335" s="4"/>
      <c r="N335" s="4"/>
    </row>
    <row r="336" spans="13:14" ht="12.75" customHeight="1" x14ac:dyDescent="0.25">
      <c r="M336" s="4"/>
      <c r="N336" s="4"/>
    </row>
    <row r="337" spans="13:14" ht="12.75" customHeight="1" x14ac:dyDescent="0.25">
      <c r="M337" s="4"/>
      <c r="N337" s="4"/>
    </row>
    <row r="338" spans="13:14" ht="12.75" customHeight="1" x14ac:dyDescent="0.25">
      <c r="M338" s="4"/>
      <c r="N338" s="4"/>
    </row>
    <row r="339" spans="13:14" ht="12.75" customHeight="1" x14ac:dyDescent="0.25">
      <c r="M339" s="4"/>
      <c r="N339" s="4"/>
    </row>
    <row r="340" spans="13:14" ht="12.75" customHeight="1" x14ac:dyDescent="0.25">
      <c r="M340" s="4"/>
      <c r="N340" s="4"/>
    </row>
    <row r="341" spans="13:14" ht="12.75" customHeight="1" x14ac:dyDescent="0.25">
      <c r="M341" s="4"/>
      <c r="N341" s="4"/>
    </row>
  </sheetData>
  <sortState ref="C6:M135">
    <sortCondition descending="1" ref="E6:E135"/>
    <sortCondition descending="1" ref="L6:L135"/>
    <sortCondition descending="1" ref="J6:J135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7"/>
  <sheetViews>
    <sheetView topLeftCell="A46" workbookViewId="0">
      <selection activeCell="D65" sqref="D65"/>
    </sheetView>
  </sheetViews>
  <sheetFormatPr baseColWidth="10" defaultRowHeight="12.75" x14ac:dyDescent="0.25"/>
  <cols>
    <col min="1" max="1" width="5.7109375" style="1" customWidth="1"/>
    <col min="2" max="2" width="7.140625" style="1" customWidth="1"/>
    <col min="3" max="3" width="64.28515625" style="1" customWidth="1"/>
    <col min="4" max="4" width="5.7109375" style="1" customWidth="1"/>
    <col min="5" max="16384" width="11.42578125" style="1"/>
  </cols>
  <sheetData>
    <row r="2" spans="2:4" ht="15.75" x14ac:dyDescent="0.25">
      <c r="C2" s="51" t="s">
        <v>661</v>
      </c>
    </row>
    <row r="3" spans="2:4" ht="11.25" customHeight="1" x14ac:dyDescent="0.25"/>
    <row r="4" spans="2:4" x14ac:dyDescent="0.25">
      <c r="B4" s="49" t="s">
        <v>662</v>
      </c>
      <c r="C4" s="49" t="s">
        <v>663</v>
      </c>
      <c r="D4" s="49" t="s">
        <v>664</v>
      </c>
    </row>
    <row r="5" spans="2:4" ht="11.25" customHeight="1" x14ac:dyDescent="0.25"/>
    <row r="6" spans="2:4" x14ac:dyDescent="0.25">
      <c r="B6" s="1">
        <v>1971</v>
      </c>
      <c r="C6" s="8" t="s">
        <v>712</v>
      </c>
      <c r="D6" s="36">
        <v>17</v>
      </c>
    </row>
    <row r="7" spans="2:4" x14ac:dyDescent="0.25">
      <c r="B7" s="1">
        <v>1972</v>
      </c>
      <c r="C7" s="8" t="s">
        <v>711</v>
      </c>
      <c r="D7" s="36">
        <v>17</v>
      </c>
    </row>
    <row r="8" spans="2:4" x14ac:dyDescent="0.25">
      <c r="B8" s="1">
        <v>1973</v>
      </c>
      <c r="C8" s="8" t="s">
        <v>710</v>
      </c>
      <c r="D8" s="36">
        <v>21</v>
      </c>
    </row>
    <row r="9" spans="2:4" x14ac:dyDescent="0.25">
      <c r="B9" s="1">
        <v>1974</v>
      </c>
      <c r="C9" s="8" t="s">
        <v>700</v>
      </c>
      <c r="D9" s="36">
        <v>16</v>
      </c>
    </row>
    <row r="10" spans="2:4" x14ac:dyDescent="0.25">
      <c r="B10" s="1">
        <v>1975</v>
      </c>
      <c r="C10" s="8" t="s">
        <v>709</v>
      </c>
      <c r="D10" s="36">
        <v>16</v>
      </c>
    </row>
    <row r="11" spans="2:4" x14ac:dyDescent="0.25">
      <c r="B11" s="1">
        <v>1976</v>
      </c>
      <c r="C11" s="8" t="s">
        <v>708</v>
      </c>
      <c r="D11" s="36">
        <v>16</v>
      </c>
    </row>
    <row r="12" spans="2:4" x14ac:dyDescent="0.25">
      <c r="B12" s="1">
        <v>1977</v>
      </c>
      <c r="C12" s="8" t="s">
        <v>707</v>
      </c>
      <c r="D12" s="36">
        <v>28</v>
      </c>
    </row>
    <row r="13" spans="2:4" x14ac:dyDescent="0.25">
      <c r="B13" s="1">
        <v>1978</v>
      </c>
      <c r="C13" s="8" t="s">
        <v>706</v>
      </c>
      <c r="D13" s="36">
        <v>19</v>
      </c>
    </row>
    <row r="14" spans="2:4" x14ac:dyDescent="0.25">
      <c r="B14" s="1">
        <v>1979</v>
      </c>
      <c r="C14" s="8" t="s">
        <v>705</v>
      </c>
      <c r="D14" s="36">
        <v>13</v>
      </c>
    </row>
    <row r="15" spans="2:4" x14ac:dyDescent="0.25">
      <c r="B15" s="1">
        <v>1980</v>
      </c>
      <c r="C15" s="8" t="s">
        <v>702</v>
      </c>
      <c r="D15" s="36">
        <v>21</v>
      </c>
    </row>
    <row r="16" spans="2:4" x14ac:dyDescent="0.25">
      <c r="B16" s="1">
        <v>1981</v>
      </c>
      <c r="C16" s="8" t="s">
        <v>704</v>
      </c>
      <c r="D16" s="36">
        <v>16</v>
      </c>
    </row>
    <row r="17" spans="2:4" x14ac:dyDescent="0.25">
      <c r="B17" s="1">
        <v>1982</v>
      </c>
      <c r="C17" s="8" t="s">
        <v>703</v>
      </c>
      <c r="D17" s="36">
        <v>20</v>
      </c>
    </row>
    <row r="18" spans="2:4" x14ac:dyDescent="0.25">
      <c r="B18" s="1">
        <v>1983</v>
      </c>
      <c r="C18" s="8" t="s">
        <v>701</v>
      </c>
      <c r="D18" s="36">
        <v>22</v>
      </c>
    </row>
    <row r="19" spans="2:4" x14ac:dyDescent="0.25">
      <c r="B19" s="1">
        <v>1984</v>
      </c>
      <c r="C19" s="8" t="s">
        <v>700</v>
      </c>
      <c r="D19" s="36">
        <v>16</v>
      </c>
    </row>
    <row r="20" spans="2:4" x14ac:dyDescent="0.25">
      <c r="B20" s="1">
        <v>1985</v>
      </c>
      <c r="C20" s="8" t="s">
        <v>699</v>
      </c>
      <c r="D20" s="36">
        <v>20</v>
      </c>
    </row>
    <row r="21" spans="2:4" x14ac:dyDescent="0.25">
      <c r="B21" s="1">
        <v>1986</v>
      </c>
      <c r="C21" s="8" t="s">
        <v>698</v>
      </c>
      <c r="D21" s="36">
        <v>26</v>
      </c>
    </row>
    <row r="22" spans="2:4" x14ac:dyDescent="0.25">
      <c r="B22" s="1">
        <v>1987</v>
      </c>
      <c r="C22" s="8" t="s">
        <v>697</v>
      </c>
      <c r="D22" s="36">
        <v>10</v>
      </c>
    </row>
    <row r="23" spans="2:4" x14ac:dyDescent="0.25">
      <c r="B23" s="1">
        <v>1988</v>
      </c>
      <c r="C23" s="8" t="s">
        <v>696</v>
      </c>
      <c r="D23" s="36">
        <v>15</v>
      </c>
    </row>
    <row r="24" spans="2:4" x14ac:dyDescent="0.25">
      <c r="B24" s="1">
        <v>1989</v>
      </c>
      <c r="C24" s="8" t="s">
        <v>695</v>
      </c>
      <c r="D24" s="36">
        <v>11</v>
      </c>
    </row>
    <row r="25" spans="2:4" x14ac:dyDescent="0.25">
      <c r="B25" s="1">
        <v>1990</v>
      </c>
      <c r="C25" s="8" t="s">
        <v>694</v>
      </c>
      <c r="D25" s="36">
        <v>11</v>
      </c>
    </row>
    <row r="26" spans="2:4" x14ac:dyDescent="0.25">
      <c r="B26" s="1">
        <v>1991</v>
      </c>
      <c r="C26" s="8" t="s">
        <v>693</v>
      </c>
      <c r="D26" s="36">
        <v>15</v>
      </c>
    </row>
    <row r="27" spans="2:4" x14ac:dyDescent="0.25">
      <c r="B27" s="1">
        <v>1992</v>
      </c>
      <c r="C27" s="8" t="s">
        <v>692</v>
      </c>
      <c r="D27" s="36">
        <v>18</v>
      </c>
    </row>
    <row r="28" spans="2:4" x14ac:dyDescent="0.25">
      <c r="B28" s="1">
        <v>1993</v>
      </c>
      <c r="C28" s="8" t="s">
        <v>691</v>
      </c>
      <c r="D28" s="36">
        <v>15</v>
      </c>
    </row>
    <row r="29" spans="2:4" x14ac:dyDescent="0.25">
      <c r="B29" s="1">
        <v>1994</v>
      </c>
      <c r="C29" s="8" t="s">
        <v>690</v>
      </c>
      <c r="D29" s="36">
        <v>19</v>
      </c>
    </row>
    <row r="30" spans="2:4" x14ac:dyDescent="0.25">
      <c r="B30" s="1">
        <v>1995</v>
      </c>
      <c r="C30" s="8" t="s">
        <v>689</v>
      </c>
      <c r="D30" s="36">
        <v>23</v>
      </c>
    </row>
    <row r="31" spans="2:4" x14ac:dyDescent="0.25">
      <c r="B31" s="1">
        <v>1996</v>
      </c>
      <c r="C31" s="8" t="s">
        <v>688</v>
      </c>
      <c r="D31" s="36">
        <v>16</v>
      </c>
    </row>
    <row r="32" spans="2:4" x14ac:dyDescent="0.25">
      <c r="B32" s="1">
        <v>1997</v>
      </c>
      <c r="C32" s="8" t="s">
        <v>687</v>
      </c>
      <c r="D32" s="36">
        <v>29</v>
      </c>
    </row>
    <row r="33" spans="2:4" x14ac:dyDescent="0.25">
      <c r="B33" s="1">
        <v>1998</v>
      </c>
      <c r="C33" s="8" t="s">
        <v>686</v>
      </c>
      <c r="D33" s="36">
        <v>21</v>
      </c>
    </row>
    <row r="34" spans="2:4" x14ac:dyDescent="0.25">
      <c r="B34" s="1">
        <v>1999</v>
      </c>
      <c r="C34" s="8" t="s">
        <v>685</v>
      </c>
      <c r="D34" s="36">
        <v>28</v>
      </c>
    </row>
    <row r="35" spans="2:4" x14ac:dyDescent="0.25">
      <c r="B35" s="1">
        <v>2000</v>
      </c>
      <c r="C35" s="8" t="s">
        <v>684</v>
      </c>
      <c r="D35" s="36">
        <v>22</v>
      </c>
    </row>
    <row r="36" spans="2:4" x14ac:dyDescent="0.25">
      <c r="B36" s="1">
        <v>2001</v>
      </c>
      <c r="C36" s="8" t="s">
        <v>680</v>
      </c>
      <c r="D36" s="36">
        <v>21</v>
      </c>
    </row>
    <row r="37" spans="2:4" x14ac:dyDescent="0.25">
      <c r="B37" s="1">
        <v>2002</v>
      </c>
      <c r="C37" s="8" t="s">
        <v>683</v>
      </c>
      <c r="D37" s="36">
        <v>19</v>
      </c>
    </row>
    <row r="38" spans="2:4" x14ac:dyDescent="0.25">
      <c r="B38" s="1">
        <v>2003</v>
      </c>
      <c r="C38" s="8" t="s">
        <v>682</v>
      </c>
      <c r="D38" s="36">
        <v>30</v>
      </c>
    </row>
    <row r="39" spans="2:4" x14ac:dyDescent="0.25">
      <c r="B39" s="1">
        <v>2004</v>
      </c>
      <c r="C39" s="8" t="s">
        <v>681</v>
      </c>
      <c r="D39" s="36">
        <v>34</v>
      </c>
    </row>
    <row r="40" spans="2:4" x14ac:dyDescent="0.25">
      <c r="B40" s="1">
        <v>2005</v>
      </c>
      <c r="C40" s="8" t="s">
        <v>680</v>
      </c>
      <c r="D40" s="36">
        <v>22</v>
      </c>
    </row>
    <row r="41" spans="2:4" x14ac:dyDescent="0.25">
      <c r="B41" s="1">
        <v>2006</v>
      </c>
      <c r="C41" s="8" t="s">
        <v>679</v>
      </c>
      <c r="D41" s="36">
        <v>17</v>
      </c>
    </row>
    <row r="42" spans="2:4" x14ac:dyDescent="0.25">
      <c r="B42" s="1">
        <v>2007</v>
      </c>
      <c r="C42" s="8" t="s">
        <v>678</v>
      </c>
      <c r="D42" s="36">
        <v>20</v>
      </c>
    </row>
    <row r="43" spans="2:4" x14ac:dyDescent="0.25">
      <c r="B43" s="1">
        <v>2008</v>
      </c>
      <c r="C43" s="8" t="s">
        <v>677</v>
      </c>
      <c r="D43" s="36">
        <v>21</v>
      </c>
    </row>
    <row r="44" spans="2:4" x14ac:dyDescent="0.25">
      <c r="B44" s="1">
        <v>2009</v>
      </c>
      <c r="C44" s="8" t="s">
        <v>676</v>
      </c>
      <c r="D44" s="36">
        <v>19</v>
      </c>
    </row>
    <row r="45" spans="2:4" x14ac:dyDescent="0.25">
      <c r="B45" s="1">
        <v>2010</v>
      </c>
      <c r="C45" s="8" t="s">
        <v>672</v>
      </c>
      <c r="D45" s="36">
        <v>23</v>
      </c>
    </row>
    <row r="46" spans="2:4" x14ac:dyDescent="0.25">
      <c r="B46" s="1">
        <v>2011</v>
      </c>
      <c r="C46" s="8" t="s">
        <v>671</v>
      </c>
      <c r="D46" s="36">
        <v>23</v>
      </c>
    </row>
    <row r="47" spans="2:4" x14ac:dyDescent="0.25">
      <c r="B47" s="1">
        <v>2012</v>
      </c>
      <c r="C47" s="8" t="s">
        <v>669</v>
      </c>
      <c r="D47" s="36">
        <v>21</v>
      </c>
    </row>
    <row r="48" spans="2:4" x14ac:dyDescent="0.25">
      <c r="B48" s="1">
        <v>2013</v>
      </c>
      <c r="C48" s="8" t="s">
        <v>670</v>
      </c>
      <c r="D48" s="36">
        <v>21</v>
      </c>
    </row>
    <row r="49" spans="2:4" x14ac:dyDescent="0.25">
      <c r="B49" s="1">
        <v>2014</v>
      </c>
      <c r="C49" s="8" t="s">
        <v>669</v>
      </c>
      <c r="D49" s="36">
        <v>18</v>
      </c>
    </row>
    <row r="50" spans="2:4" x14ac:dyDescent="0.25">
      <c r="B50" s="1">
        <v>2015</v>
      </c>
      <c r="C50" s="8" t="s">
        <v>668</v>
      </c>
      <c r="D50" s="36">
        <v>20</v>
      </c>
    </row>
    <row r="51" spans="2:4" x14ac:dyDescent="0.25">
      <c r="B51" s="1">
        <v>2016</v>
      </c>
      <c r="C51" s="8" t="s">
        <v>675</v>
      </c>
      <c r="D51" s="36">
        <v>14</v>
      </c>
    </row>
    <row r="52" spans="2:4" x14ac:dyDescent="0.25">
      <c r="B52" s="1">
        <v>2017</v>
      </c>
      <c r="C52" s="8" t="s">
        <v>674</v>
      </c>
      <c r="D52" s="36">
        <v>18</v>
      </c>
    </row>
    <row r="53" spans="2:4" x14ac:dyDescent="0.25">
      <c r="B53" s="1">
        <v>2018</v>
      </c>
      <c r="C53" s="8" t="s">
        <v>667</v>
      </c>
      <c r="D53" s="36">
        <v>18</v>
      </c>
    </row>
    <row r="54" spans="2:4" x14ac:dyDescent="0.25">
      <c r="B54" s="1">
        <v>2019</v>
      </c>
      <c r="C54" s="8" t="s">
        <v>666</v>
      </c>
      <c r="D54" s="36">
        <v>25</v>
      </c>
    </row>
    <row r="55" spans="2:4" x14ac:dyDescent="0.25">
      <c r="B55" s="1">
        <v>2020</v>
      </c>
      <c r="C55" s="8" t="s">
        <v>673</v>
      </c>
      <c r="D55" s="36">
        <v>18</v>
      </c>
    </row>
    <row r="56" spans="2:4" x14ac:dyDescent="0.25">
      <c r="B56" s="1">
        <v>2021</v>
      </c>
      <c r="C56" s="8" t="s">
        <v>665</v>
      </c>
      <c r="D56" s="36">
        <v>19</v>
      </c>
    </row>
    <row r="57" spans="2:4" x14ac:dyDescent="0.25">
      <c r="B57" s="1">
        <v>2022</v>
      </c>
      <c r="C57" s="8" t="s">
        <v>660</v>
      </c>
      <c r="D57" s="36">
        <v>26</v>
      </c>
    </row>
    <row r="58" spans="2:4" x14ac:dyDescent="0.25">
      <c r="B58" s="1">
        <f>B57+1</f>
        <v>2023</v>
      </c>
      <c r="C58" s="8" t="s">
        <v>715</v>
      </c>
      <c r="D58" s="36">
        <v>20</v>
      </c>
    </row>
    <row r="59" spans="2:4" x14ac:dyDescent="0.25">
      <c r="B59" s="1">
        <f>B58+1</f>
        <v>2024</v>
      </c>
      <c r="C59" s="8"/>
      <c r="D59" s="36"/>
    </row>
    <row r="60" spans="2:4" x14ac:dyDescent="0.25">
      <c r="C60" s="8"/>
      <c r="D60" s="36"/>
    </row>
    <row r="61" spans="2:4" x14ac:dyDescent="0.25">
      <c r="C61" s="8"/>
      <c r="D61" s="36"/>
    </row>
    <row r="62" spans="2:4" x14ac:dyDescent="0.25">
      <c r="C62" s="8"/>
      <c r="D62" s="36"/>
    </row>
    <row r="63" spans="2:4" x14ac:dyDescent="0.25">
      <c r="C63" s="8"/>
      <c r="D63" s="36"/>
    </row>
    <row r="64" spans="2:4" x14ac:dyDescent="0.25">
      <c r="C64" s="8"/>
      <c r="D64" s="36"/>
    </row>
    <row r="65" spans="3:4" x14ac:dyDescent="0.25">
      <c r="C65" s="8"/>
      <c r="D65" s="36"/>
    </row>
    <row r="66" spans="3:4" x14ac:dyDescent="0.25">
      <c r="C66" s="8"/>
      <c r="D66" s="36"/>
    </row>
    <row r="67" spans="3:4" x14ac:dyDescent="0.25">
      <c r="C67" s="8"/>
      <c r="D67" s="36"/>
    </row>
    <row r="68" spans="3:4" x14ac:dyDescent="0.25">
      <c r="C68" s="8"/>
      <c r="D68" s="36"/>
    </row>
    <row r="69" spans="3:4" x14ac:dyDescent="0.25">
      <c r="C69" s="8"/>
      <c r="D69" s="36"/>
    </row>
    <row r="70" spans="3:4" x14ac:dyDescent="0.25">
      <c r="C70" s="8"/>
      <c r="D70" s="36"/>
    </row>
    <row r="71" spans="3:4" x14ac:dyDescent="0.25">
      <c r="C71" s="8"/>
      <c r="D71" s="36"/>
    </row>
    <row r="72" spans="3:4" x14ac:dyDescent="0.25">
      <c r="C72" s="8"/>
      <c r="D72" s="36"/>
    </row>
    <row r="73" spans="3:4" x14ac:dyDescent="0.25">
      <c r="C73" s="8"/>
      <c r="D73" s="36"/>
    </row>
    <row r="74" spans="3:4" x14ac:dyDescent="0.25">
      <c r="C74" s="8"/>
      <c r="D74" s="36"/>
    </row>
    <row r="75" spans="3:4" x14ac:dyDescent="0.25">
      <c r="C75" s="8"/>
      <c r="D75" s="36"/>
    </row>
    <row r="76" spans="3:4" x14ac:dyDescent="0.25">
      <c r="C76" s="8"/>
      <c r="D76" s="36"/>
    </row>
    <row r="77" spans="3:4" x14ac:dyDescent="0.25">
      <c r="C77" s="8"/>
      <c r="D77" s="36"/>
    </row>
    <row r="78" spans="3:4" x14ac:dyDescent="0.25">
      <c r="C78" s="8"/>
      <c r="D78" s="36"/>
    </row>
    <row r="79" spans="3:4" x14ac:dyDescent="0.25">
      <c r="C79" s="8"/>
      <c r="D79" s="36"/>
    </row>
    <row r="80" spans="3:4" x14ac:dyDescent="0.25">
      <c r="C80" s="8"/>
      <c r="D80" s="36"/>
    </row>
    <row r="81" spans="3:4" x14ac:dyDescent="0.25">
      <c r="C81" s="8"/>
      <c r="D81" s="36"/>
    </row>
    <row r="82" spans="3:4" x14ac:dyDescent="0.25">
      <c r="C82" s="8"/>
    </row>
    <row r="83" spans="3:4" x14ac:dyDescent="0.25">
      <c r="C83" s="8"/>
    </row>
    <row r="84" spans="3:4" x14ac:dyDescent="0.25">
      <c r="C84" s="8"/>
    </row>
    <row r="85" spans="3:4" x14ac:dyDescent="0.25">
      <c r="C85" s="8"/>
    </row>
    <row r="86" spans="3:4" x14ac:dyDescent="0.25">
      <c r="C86" s="8"/>
    </row>
    <row r="87" spans="3:4" x14ac:dyDescent="0.25">
      <c r="C87" s="8"/>
    </row>
  </sheetData>
  <sortState ref="B6:D57">
    <sortCondition ref="B6:B5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2"/>
  <sheetViews>
    <sheetView workbookViewId="0">
      <selection activeCell="E2" sqref="E2"/>
    </sheetView>
  </sheetViews>
  <sheetFormatPr baseColWidth="10" defaultRowHeight="12.75" customHeight="1" x14ac:dyDescent="0.25"/>
  <cols>
    <col min="1" max="2" width="5.7109375" style="1" customWidth="1"/>
    <col min="3" max="16384" width="11.42578125" style="1"/>
  </cols>
  <sheetData>
    <row r="2" spans="2:12" ht="15" customHeight="1" x14ac:dyDescent="0.25">
      <c r="B2" s="22" t="s">
        <v>359</v>
      </c>
    </row>
    <row r="4" spans="2:12" ht="12.75" customHeight="1" x14ac:dyDescent="0.25">
      <c r="B4" s="1">
        <v>1</v>
      </c>
      <c r="C4" s="35" t="s">
        <v>358</v>
      </c>
      <c r="D4" s="20"/>
      <c r="L4" s="29"/>
    </row>
    <row r="5" spans="2:12" ht="10.5" customHeight="1" x14ac:dyDescent="0.2">
      <c r="C5" s="34"/>
      <c r="D5" s="20"/>
      <c r="L5" s="30"/>
    </row>
    <row r="6" spans="2:12" ht="12.75" customHeight="1" x14ac:dyDescent="0.25">
      <c r="B6" s="1">
        <v>2</v>
      </c>
      <c r="C6" s="35" t="s">
        <v>357</v>
      </c>
      <c r="D6" s="20"/>
      <c r="H6" s="1" t="s">
        <v>356</v>
      </c>
      <c r="I6" s="1" t="s">
        <v>349</v>
      </c>
    </row>
    <row r="7" spans="2:12" ht="12.75" customHeight="1" x14ac:dyDescent="0.25">
      <c r="C7" s="33"/>
      <c r="D7" s="20"/>
      <c r="H7" s="1" t="s">
        <v>355</v>
      </c>
      <c r="I7" s="1" t="s">
        <v>347</v>
      </c>
      <c r="L7" s="29"/>
    </row>
    <row r="8" spans="2:12" ht="12.75" customHeight="1" x14ac:dyDescent="0.2">
      <c r="C8" s="34"/>
      <c r="D8" s="20"/>
      <c r="H8" s="1" t="s">
        <v>322</v>
      </c>
      <c r="I8" s="1" t="s">
        <v>345</v>
      </c>
      <c r="L8" s="30"/>
    </row>
    <row r="9" spans="2:12" ht="12.75" customHeight="1" x14ac:dyDescent="0.25">
      <c r="C9" s="33"/>
      <c r="D9" s="20"/>
      <c r="H9" s="1" t="s">
        <v>321</v>
      </c>
      <c r="I9" s="1" t="s">
        <v>344</v>
      </c>
      <c r="L9" s="29"/>
    </row>
    <row r="10" spans="2:12" ht="10.5" customHeight="1" x14ac:dyDescent="0.25">
      <c r="C10" s="33"/>
      <c r="D10" s="20"/>
      <c r="L10" s="29"/>
    </row>
    <row r="11" spans="2:12" ht="12.75" customHeight="1" x14ac:dyDescent="0.25">
      <c r="B11" s="1">
        <v>3</v>
      </c>
      <c r="C11" s="35" t="s">
        <v>354</v>
      </c>
      <c r="D11" s="20"/>
      <c r="H11" s="1" t="s">
        <v>353</v>
      </c>
      <c r="I11" s="1" t="s">
        <v>349</v>
      </c>
      <c r="L11" s="29"/>
    </row>
    <row r="12" spans="2:12" ht="12.75" customHeight="1" x14ac:dyDescent="0.2">
      <c r="C12" s="34"/>
      <c r="D12" s="20"/>
      <c r="H12" s="1" t="s">
        <v>352</v>
      </c>
      <c r="I12" s="1" t="s">
        <v>347</v>
      </c>
      <c r="L12" s="30"/>
    </row>
    <row r="13" spans="2:12" ht="12.75" customHeight="1" x14ac:dyDescent="0.25">
      <c r="C13" s="33"/>
      <c r="D13" s="20"/>
      <c r="H13" s="1" t="s">
        <v>322</v>
      </c>
      <c r="I13" s="1" t="s">
        <v>345</v>
      </c>
      <c r="L13" s="29"/>
    </row>
    <row r="14" spans="2:12" ht="12.75" customHeight="1" x14ac:dyDescent="0.2">
      <c r="C14" s="34"/>
      <c r="D14" s="20"/>
      <c r="H14" s="1" t="s">
        <v>321</v>
      </c>
      <c r="I14" s="1" t="s">
        <v>344</v>
      </c>
      <c r="L14" s="30"/>
    </row>
    <row r="15" spans="2:12" ht="10.5" customHeight="1" x14ac:dyDescent="0.25">
      <c r="C15" s="33"/>
      <c r="D15" s="20"/>
      <c r="L15" s="29"/>
    </row>
    <row r="16" spans="2:12" ht="12.75" customHeight="1" x14ac:dyDescent="0.25">
      <c r="B16" s="1">
        <v>4</v>
      </c>
      <c r="C16" s="35" t="s">
        <v>351</v>
      </c>
      <c r="D16" s="20"/>
      <c r="L16" s="29"/>
    </row>
    <row r="17" spans="2:13" ht="12.75" customHeight="1" x14ac:dyDescent="0.25">
      <c r="C17" s="35" t="s">
        <v>350</v>
      </c>
      <c r="D17" s="20"/>
      <c r="L17" s="29"/>
    </row>
    <row r="18" spans="2:13" ht="12.75" customHeight="1" x14ac:dyDescent="0.25">
      <c r="C18" s="33"/>
      <c r="D18" s="20"/>
      <c r="H18" s="1" t="s">
        <v>323</v>
      </c>
      <c r="I18" s="1" t="s">
        <v>349</v>
      </c>
      <c r="L18" s="29"/>
    </row>
    <row r="19" spans="2:13" ht="12.75" customHeight="1" x14ac:dyDescent="0.2">
      <c r="C19" s="34"/>
      <c r="D19" s="20"/>
      <c r="H19" s="1" t="s">
        <v>348</v>
      </c>
      <c r="I19" s="1" t="s">
        <v>347</v>
      </c>
      <c r="L19" s="30"/>
    </row>
    <row r="20" spans="2:13" ht="12.75" customHeight="1" x14ac:dyDescent="0.25">
      <c r="C20" s="33"/>
      <c r="D20" s="20"/>
      <c r="H20" s="1" t="s">
        <v>346</v>
      </c>
      <c r="I20" s="1" t="s">
        <v>345</v>
      </c>
    </row>
    <row r="21" spans="2:13" ht="12.75" customHeight="1" x14ac:dyDescent="0.2">
      <c r="C21" s="34"/>
      <c r="D21" s="20"/>
      <c r="H21" s="1" t="s">
        <v>321</v>
      </c>
      <c r="I21" s="1" t="s">
        <v>344</v>
      </c>
      <c r="L21" s="30"/>
    </row>
    <row r="22" spans="2:13" ht="10.5" customHeight="1" x14ac:dyDescent="0.25">
      <c r="C22" s="33"/>
      <c r="D22" s="20"/>
      <c r="L22" s="29"/>
    </row>
    <row r="23" spans="2:13" ht="12.75" customHeight="1" x14ac:dyDescent="0.25">
      <c r="B23" s="1">
        <v>5</v>
      </c>
      <c r="C23" s="35" t="s">
        <v>343</v>
      </c>
      <c r="D23" s="20"/>
      <c r="L23" s="29"/>
    </row>
    <row r="24" spans="2:13" ht="10.5" customHeight="1" x14ac:dyDescent="0.25">
      <c r="C24" s="33"/>
      <c r="D24" s="20"/>
      <c r="L24" s="29"/>
    </row>
    <row r="25" spans="2:13" ht="12.75" customHeight="1" x14ac:dyDescent="0.25">
      <c r="B25" s="1">
        <v>6</v>
      </c>
      <c r="C25" s="33" t="s">
        <v>342</v>
      </c>
      <c r="D25" s="20"/>
      <c r="H25" s="1" t="s">
        <v>317</v>
      </c>
      <c r="I25" s="1" t="s">
        <v>323</v>
      </c>
      <c r="L25" s="29"/>
    </row>
    <row r="26" spans="2:13" ht="12.75" customHeight="1" x14ac:dyDescent="0.2">
      <c r="C26" s="34"/>
      <c r="D26" s="20"/>
      <c r="H26" s="1" t="s">
        <v>316</v>
      </c>
      <c r="I26" s="1" t="s">
        <v>318</v>
      </c>
      <c r="L26" s="30"/>
    </row>
    <row r="27" spans="2:13" ht="12.75" customHeight="1" x14ac:dyDescent="0.25">
      <c r="C27" s="33"/>
      <c r="D27" s="20"/>
      <c r="H27" s="1" t="s">
        <v>315</v>
      </c>
      <c r="I27" s="1" t="s">
        <v>320</v>
      </c>
    </row>
    <row r="28" spans="2:13" ht="10.5" customHeight="1" x14ac:dyDescent="0.25">
      <c r="C28" s="33"/>
      <c r="D28" s="20"/>
    </row>
    <row r="29" spans="2:13" ht="12.75" customHeight="1" x14ac:dyDescent="0.25">
      <c r="B29" s="1">
        <v>7</v>
      </c>
      <c r="C29" s="32" t="s">
        <v>341</v>
      </c>
      <c r="D29" s="20"/>
      <c r="L29" s="30"/>
    </row>
    <row r="30" spans="2:13" ht="10.5" customHeight="1" x14ac:dyDescent="0.25">
      <c r="C30" s="13"/>
      <c r="L30" s="29"/>
    </row>
    <row r="31" spans="2:13" ht="12.75" customHeight="1" x14ac:dyDescent="0.25">
      <c r="B31" s="1">
        <v>8</v>
      </c>
      <c r="C31" s="13" t="s">
        <v>86</v>
      </c>
      <c r="M31" s="11" t="s">
        <v>340</v>
      </c>
    </row>
    <row r="32" spans="2:13" ht="10.5" customHeight="1" x14ac:dyDescent="0.25">
      <c r="C32" s="13" t="s">
        <v>339</v>
      </c>
      <c r="L32" s="29"/>
    </row>
    <row r="33" spans="3:12" ht="12.75" customHeight="1" x14ac:dyDescent="0.25">
      <c r="C33" s="13" t="s">
        <v>338</v>
      </c>
      <c r="L33" s="29"/>
    </row>
    <row r="34" spans="3:12" ht="12.75" customHeight="1" x14ac:dyDescent="0.2">
      <c r="C34" s="31"/>
      <c r="L34" s="30"/>
    </row>
    <row r="35" spans="3:12" ht="12.75" customHeight="1" x14ac:dyDescent="0.25">
      <c r="C35" s="13"/>
    </row>
    <row r="36" spans="3:12" ht="12.75" customHeight="1" x14ac:dyDescent="0.2">
      <c r="C36" s="31"/>
      <c r="L36" s="30"/>
    </row>
    <row r="37" spans="3:12" ht="12.75" customHeight="1" x14ac:dyDescent="0.25">
      <c r="C37" s="13"/>
      <c r="L37" s="29"/>
    </row>
    <row r="38" spans="3:12" ht="12.75" customHeight="1" x14ac:dyDescent="0.25">
      <c r="C38" s="13"/>
      <c r="L38" s="29"/>
    </row>
    <row r="39" spans="3:12" ht="12.75" customHeight="1" x14ac:dyDescent="0.25">
      <c r="C39" s="13"/>
      <c r="L39" s="29"/>
    </row>
    <row r="40" spans="3:12" ht="12.75" customHeight="1" x14ac:dyDescent="0.2">
      <c r="C40" s="31"/>
      <c r="L40" s="30"/>
    </row>
    <row r="41" spans="3:12" ht="12.75" customHeight="1" x14ac:dyDescent="0.25">
      <c r="C41" s="13"/>
      <c r="L41" s="29"/>
    </row>
    <row r="42" spans="3:12" ht="12.75" customHeight="1" x14ac:dyDescent="0.25">
      <c r="C42" s="26"/>
      <c r="L42" s="30"/>
    </row>
    <row r="43" spans="3:12" ht="12.75" customHeight="1" x14ac:dyDescent="0.25">
      <c r="C43" s="13"/>
      <c r="L43" s="29"/>
    </row>
    <row r="44" spans="3:12" ht="12.75" customHeight="1" x14ac:dyDescent="0.25">
      <c r="C44" s="13"/>
      <c r="L44" s="29"/>
    </row>
    <row r="45" spans="3:12" ht="12.75" customHeight="1" x14ac:dyDescent="0.25">
      <c r="C45" s="13"/>
      <c r="L45" s="29"/>
    </row>
    <row r="46" spans="3:12" ht="12.75" customHeight="1" x14ac:dyDescent="0.2">
      <c r="C46" s="31"/>
      <c r="L46" s="30"/>
    </row>
    <row r="47" spans="3:12" ht="12.75" customHeight="1" x14ac:dyDescent="0.25">
      <c r="C47" s="13"/>
      <c r="L47" s="29"/>
    </row>
    <row r="48" spans="3:12" ht="12.75" customHeight="1" x14ac:dyDescent="0.25">
      <c r="C48" s="13"/>
      <c r="L48" s="28"/>
    </row>
    <row r="49" spans="3:3" ht="12.75" customHeight="1" x14ac:dyDescent="0.25">
      <c r="C49" s="26"/>
    </row>
    <row r="50" spans="3:3" ht="12.75" customHeight="1" x14ac:dyDescent="0.25">
      <c r="C50" s="27"/>
    </row>
    <row r="51" spans="3:3" ht="12.75" customHeight="1" x14ac:dyDescent="0.25">
      <c r="C51" s="26"/>
    </row>
    <row r="52" spans="3:3" ht="12.75" customHeight="1" x14ac:dyDescent="0.25">
      <c r="C52" s="26"/>
    </row>
    <row r="53" spans="3:3" ht="12.75" customHeight="1" x14ac:dyDescent="0.25">
      <c r="C53" s="26"/>
    </row>
    <row r="54" spans="3:3" ht="12.75" customHeight="1" x14ac:dyDescent="0.25">
      <c r="C54" s="26"/>
    </row>
    <row r="55" spans="3:3" ht="12.75" customHeight="1" x14ac:dyDescent="0.25">
      <c r="C55" s="26"/>
    </row>
    <row r="56" spans="3:3" ht="12.75" customHeight="1" x14ac:dyDescent="0.25">
      <c r="C56" s="26"/>
    </row>
    <row r="57" spans="3:3" ht="12.75" customHeight="1" x14ac:dyDescent="0.25">
      <c r="C57" s="26"/>
    </row>
    <row r="58" spans="3:3" ht="12.75" customHeight="1" x14ac:dyDescent="0.25">
      <c r="C58" s="26"/>
    </row>
    <row r="59" spans="3:3" ht="12.75" customHeight="1" x14ac:dyDescent="0.25">
      <c r="C59" s="26"/>
    </row>
    <row r="60" spans="3:3" ht="12.75" customHeight="1" x14ac:dyDescent="0.25">
      <c r="C60" s="26"/>
    </row>
    <row r="61" spans="3:3" ht="12.75" customHeight="1" x14ac:dyDescent="0.25">
      <c r="C61" s="26"/>
    </row>
    <row r="62" spans="3:3" ht="12.75" customHeight="1" x14ac:dyDescent="0.25">
      <c r="C62" s="26"/>
    </row>
    <row r="63" spans="3:3" ht="12.75" customHeight="1" x14ac:dyDescent="0.25">
      <c r="C63" s="26"/>
    </row>
    <row r="64" spans="3:3" ht="12.75" customHeight="1" x14ac:dyDescent="0.25">
      <c r="C64" s="26"/>
    </row>
    <row r="65" spans="3:3" ht="12.75" customHeight="1" x14ac:dyDescent="0.25">
      <c r="C65" s="26"/>
    </row>
    <row r="66" spans="3:3" ht="12.75" customHeight="1" x14ac:dyDescent="0.25">
      <c r="C66" s="26"/>
    </row>
    <row r="67" spans="3:3" ht="12.75" customHeight="1" x14ac:dyDescent="0.25">
      <c r="C67" s="26"/>
    </row>
    <row r="68" spans="3:3" ht="12.75" customHeight="1" x14ac:dyDescent="0.25">
      <c r="C68" s="26"/>
    </row>
    <row r="69" spans="3:3" ht="12.75" customHeight="1" x14ac:dyDescent="0.25">
      <c r="C69" s="26"/>
    </row>
    <row r="70" spans="3:3" ht="12.75" customHeight="1" x14ac:dyDescent="0.25">
      <c r="C70" s="26"/>
    </row>
    <row r="71" spans="3:3" ht="12.75" customHeight="1" x14ac:dyDescent="0.25">
      <c r="C71" s="26"/>
    </row>
    <row r="72" spans="3:3" ht="12.75" customHeight="1" x14ac:dyDescent="0.25">
      <c r="C72" s="26"/>
    </row>
    <row r="73" spans="3:3" ht="12.75" customHeight="1" x14ac:dyDescent="0.25">
      <c r="C73" s="26"/>
    </row>
    <row r="74" spans="3:3" ht="12.75" customHeight="1" x14ac:dyDescent="0.25">
      <c r="C74" s="26"/>
    </row>
    <row r="75" spans="3:3" ht="12.75" customHeight="1" x14ac:dyDescent="0.25">
      <c r="C75" s="26"/>
    </row>
    <row r="76" spans="3:3" ht="12.75" customHeight="1" x14ac:dyDescent="0.25">
      <c r="C76" s="26"/>
    </row>
    <row r="77" spans="3:3" ht="12.75" customHeight="1" x14ac:dyDescent="0.25">
      <c r="C77" s="26"/>
    </row>
    <row r="78" spans="3:3" ht="12.75" customHeight="1" x14ac:dyDescent="0.25">
      <c r="C78" s="26"/>
    </row>
    <row r="79" spans="3:3" ht="12.75" customHeight="1" x14ac:dyDescent="0.25">
      <c r="C79" s="26"/>
    </row>
    <row r="80" spans="3:3" ht="12.75" customHeight="1" x14ac:dyDescent="0.25">
      <c r="C80" s="26"/>
    </row>
    <row r="81" spans="3:3" ht="12.75" customHeight="1" x14ac:dyDescent="0.25">
      <c r="C81" s="26"/>
    </row>
    <row r="82" spans="3:3" ht="12.75" customHeight="1" x14ac:dyDescent="0.25">
      <c r="C82" s="26"/>
    </row>
    <row r="83" spans="3:3" ht="12.75" customHeight="1" x14ac:dyDescent="0.25">
      <c r="C83" s="26"/>
    </row>
    <row r="84" spans="3:3" ht="12.75" customHeight="1" x14ac:dyDescent="0.25">
      <c r="C84" s="26"/>
    </row>
    <row r="85" spans="3:3" ht="12.75" customHeight="1" x14ac:dyDescent="0.25">
      <c r="C85" s="26"/>
    </row>
    <row r="86" spans="3:3" ht="12.75" customHeight="1" x14ac:dyDescent="0.25">
      <c r="C86" s="26"/>
    </row>
    <row r="87" spans="3:3" ht="12.75" customHeight="1" x14ac:dyDescent="0.25">
      <c r="C87" s="26"/>
    </row>
    <row r="88" spans="3:3" ht="12.75" customHeight="1" x14ac:dyDescent="0.25">
      <c r="C88" s="26"/>
    </row>
    <row r="89" spans="3:3" ht="12.75" customHeight="1" x14ac:dyDescent="0.25">
      <c r="C89" s="26"/>
    </row>
    <row r="90" spans="3:3" ht="12.75" customHeight="1" x14ac:dyDescent="0.25">
      <c r="C90" s="26"/>
    </row>
    <row r="91" spans="3:3" ht="12.75" customHeight="1" x14ac:dyDescent="0.25">
      <c r="C91" s="26"/>
    </row>
    <row r="92" spans="3:3" ht="12.75" customHeight="1" x14ac:dyDescent="0.25">
      <c r="C92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109"/>
  <sheetViews>
    <sheetView workbookViewId="0">
      <selection activeCell="O4" sqref="O4"/>
    </sheetView>
  </sheetViews>
  <sheetFormatPr baseColWidth="10" defaultRowHeight="12.75" x14ac:dyDescent="0.25"/>
  <cols>
    <col min="1" max="1" width="4.28515625" style="1" customWidth="1"/>
    <col min="2" max="2" width="5.7109375" style="9" customWidth="1"/>
    <col min="3" max="3" width="20" style="1" customWidth="1"/>
    <col min="4" max="13" width="5.7109375" style="1" customWidth="1"/>
    <col min="14" max="14" width="4.28515625" style="1" customWidth="1"/>
    <col min="15" max="15" width="5.7109375" style="1" customWidth="1"/>
    <col min="16" max="16" width="20" style="1" customWidth="1"/>
    <col min="17" max="26" width="5.7109375" style="1" customWidth="1"/>
    <col min="27" max="27" width="4.28515625" style="1" customWidth="1"/>
    <col min="28" max="28" width="5.7109375" style="1" customWidth="1"/>
    <col min="29" max="29" width="20" style="1" customWidth="1"/>
    <col min="30" max="39" width="5.7109375" style="1" customWidth="1"/>
    <col min="40" max="40" width="4.28515625" style="1" customWidth="1"/>
    <col min="41" max="41" width="20" style="1" customWidth="1"/>
    <col min="42" max="51" width="5.7109375" style="1" customWidth="1"/>
    <col min="52" max="52" width="5.7109375" style="25" customWidth="1"/>
    <col min="53" max="16384" width="11.42578125" style="1"/>
  </cols>
  <sheetData>
    <row r="1" spans="2:51" ht="11.25" customHeight="1" x14ac:dyDescent="0.25"/>
    <row r="2" spans="2:51" ht="15" x14ac:dyDescent="0.25">
      <c r="C2" s="21"/>
      <c r="D2" s="22"/>
      <c r="E2" s="22" t="s">
        <v>374</v>
      </c>
      <c r="F2" s="22"/>
      <c r="G2" s="22"/>
      <c r="H2" s="22" t="s">
        <v>373</v>
      </c>
      <c r="I2" s="22"/>
      <c r="J2" s="22"/>
      <c r="K2" s="22" t="s">
        <v>372</v>
      </c>
      <c r="L2" s="22"/>
      <c r="M2" s="22"/>
      <c r="Q2" s="21" t="s">
        <v>331</v>
      </c>
      <c r="R2" s="21"/>
      <c r="T2" s="1" t="s">
        <v>374</v>
      </c>
      <c r="W2" s="1" t="s">
        <v>373</v>
      </c>
      <c r="Z2" s="1" t="s">
        <v>372</v>
      </c>
    </row>
    <row r="3" spans="2:51" ht="11.25" customHeight="1" x14ac:dyDescent="0.25">
      <c r="N3" s="10"/>
      <c r="AA3" s="10"/>
    </row>
    <row r="4" spans="2:51" x14ac:dyDescent="0.25">
      <c r="E4" s="18" t="s">
        <v>325</v>
      </c>
      <c r="F4" s="17" t="s">
        <v>324</v>
      </c>
      <c r="G4" s="17" t="s">
        <v>323</v>
      </c>
      <c r="H4" s="17" t="s">
        <v>322</v>
      </c>
      <c r="I4" s="17" t="s">
        <v>321</v>
      </c>
      <c r="J4" s="17" t="s">
        <v>320</v>
      </c>
      <c r="K4" s="17" t="s">
        <v>319</v>
      </c>
      <c r="L4" s="17" t="s">
        <v>318</v>
      </c>
      <c r="M4" s="17" t="s">
        <v>326</v>
      </c>
      <c r="N4" s="10"/>
      <c r="P4" s="5" t="s">
        <v>327</v>
      </c>
      <c r="R4" s="18" t="s">
        <v>325</v>
      </c>
      <c r="S4" s="17" t="s">
        <v>324</v>
      </c>
      <c r="T4" s="17" t="s">
        <v>323</v>
      </c>
      <c r="U4" s="17" t="s">
        <v>322</v>
      </c>
      <c r="V4" s="17" t="s">
        <v>321</v>
      </c>
      <c r="W4" s="17" t="s">
        <v>320</v>
      </c>
      <c r="X4" s="17" t="s">
        <v>319</v>
      </c>
      <c r="Y4" s="17" t="s">
        <v>318</v>
      </c>
      <c r="Z4" s="17" t="s">
        <v>326</v>
      </c>
      <c r="AA4" s="10"/>
      <c r="AN4" s="10"/>
      <c r="AO4" s="39"/>
      <c r="AP4" s="38"/>
      <c r="AQ4" s="37"/>
      <c r="AR4" s="19"/>
      <c r="AS4" s="19"/>
      <c r="AT4" s="19"/>
      <c r="AU4" s="19"/>
      <c r="AV4" s="19"/>
      <c r="AW4" s="19"/>
      <c r="AX4" s="19"/>
      <c r="AY4" s="19"/>
    </row>
    <row r="5" spans="2:51" ht="11.25" customHeight="1" x14ac:dyDescent="0.25">
      <c r="N5" s="10"/>
      <c r="AA5" s="10"/>
    </row>
    <row r="6" spans="2:51" x14ac:dyDescent="0.2">
      <c r="B6" s="9">
        <v>1</v>
      </c>
      <c r="C6" s="14" t="s">
        <v>142</v>
      </c>
      <c r="D6" s="1" t="s">
        <v>0</v>
      </c>
      <c r="E6" s="36">
        <f t="shared" ref="E6:E37" si="0">G6*2+H6</f>
        <v>134</v>
      </c>
      <c r="F6" s="1">
        <f t="shared" ref="F6:F37" si="1">G6+H6+I6</f>
        <v>104</v>
      </c>
      <c r="G6" s="1">
        <v>53</v>
      </c>
      <c r="H6" s="1">
        <v>28</v>
      </c>
      <c r="I6" s="1">
        <v>23</v>
      </c>
      <c r="J6" s="1">
        <v>166</v>
      </c>
      <c r="K6" s="1">
        <v>111</v>
      </c>
      <c r="L6" s="1">
        <f t="shared" ref="L6:L37" si="2">J6-K6</f>
        <v>55</v>
      </c>
      <c r="M6" s="3"/>
      <c r="N6" s="10"/>
      <c r="P6" s="8" t="s">
        <v>253</v>
      </c>
      <c r="Q6" s="1" t="s">
        <v>99</v>
      </c>
      <c r="R6" s="36">
        <f t="shared" ref="R6:R37" si="3">T6*2+U6</f>
        <v>14</v>
      </c>
      <c r="S6" s="1">
        <f t="shared" ref="S6:S37" si="4">T6+U6+V6</f>
        <v>23</v>
      </c>
      <c r="T6" s="1">
        <v>3</v>
      </c>
      <c r="U6" s="1">
        <v>8</v>
      </c>
      <c r="V6" s="1">
        <v>12</v>
      </c>
      <c r="W6" s="1">
        <v>32</v>
      </c>
      <c r="X6" s="1">
        <v>44</v>
      </c>
      <c r="Y6" s="1">
        <f t="shared" ref="Y6:Y37" si="5">W6-X6</f>
        <v>-12</v>
      </c>
      <c r="AA6" s="10"/>
    </row>
    <row r="7" spans="2:51" x14ac:dyDescent="0.2">
      <c r="B7" s="9">
        <f t="shared" ref="B7:B38" si="6">B6+1</f>
        <v>2</v>
      </c>
      <c r="C7" s="14" t="s">
        <v>369</v>
      </c>
      <c r="D7" s="1" t="s">
        <v>87</v>
      </c>
      <c r="E7" s="36">
        <f t="shared" si="0"/>
        <v>130</v>
      </c>
      <c r="F7" s="1">
        <f t="shared" si="1"/>
        <v>117</v>
      </c>
      <c r="G7" s="1">
        <v>43</v>
      </c>
      <c r="H7" s="1">
        <v>44</v>
      </c>
      <c r="I7" s="1">
        <v>30</v>
      </c>
      <c r="J7" s="1">
        <v>159</v>
      </c>
      <c r="K7" s="1">
        <v>119</v>
      </c>
      <c r="L7" s="1">
        <f t="shared" si="2"/>
        <v>40</v>
      </c>
      <c r="M7" s="3"/>
      <c r="N7" s="10"/>
      <c r="P7" s="8" t="s">
        <v>57</v>
      </c>
      <c r="Q7" s="1" t="s">
        <v>35</v>
      </c>
      <c r="R7" s="36">
        <f t="shared" si="3"/>
        <v>2</v>
      </c>
      <c r="S7" s="1">
        <f t="shared" si="4"/>
        <v>4</v>
      </c>
      <c r="T7" s="1">
        <v>0</v>
      </c>
      <c r="U7" s="1">
        <v>2</v>
      </c>
      <c r="V7" s="1">
        <v>2</v>
      </c>
      <c r="W7" s="1">
        <v>1</v>
      </c>
      <c r="X7" s="1">
        <v>7</v>
      </c>
      <c r="Y7" s="1">
        <f t="shared" si="5"/>
        <v>-6</v>
      </c>
      <c r="AA7" s="10"/>
    </row>
    <row r="8" spans="2:51" x14ac:dyDescent="0.2">
      <c r="B8" s="9">
        <f t="shared" si="6"/>
        <v>3</v>
      </c>
      <c r="C8" s="14" t="s">
        <v>69</v>
      </c>
      <c r="D8" s="1" t="s">
        <v>0</v>
      </c>
      <c r="E8" s="36">
        <f t="shared" si="0"/>
        <v>123</v>
      </c>
      <c r="F8" s="1">
        <f t="shared" si="1"/>
        <v>99</v>
      </c>
      <c r="G8" s="1">
        <v>49</v>
      </c>
      <c r="H8" s="1">
        <v>25</v>
      </c>
      <c r="I8" s="1">
        <v>25</v>
      </c>
      <c r="J8" s="1">
        <v>213</v>
      </c>
      <c r="K8" s="1">
        <v>128</v>
      </c>
      <c r="L8" s="1">
        <f t="shared" si="2"/>
        <v>85</v>
      </c>
      <c r="M8" s="3"/>
      <c r="N8" s="10"/>
      <c r="P8" s="8" t="s">
        <v>100</v>
      </c>
      <c r="Q8" s="1" t="s">
        <v>99</v>
      </c>
      <c r="R8" s="36">
        <f t="shared" si="3"/>
        <v>1</v>
      </c>
      <c r="S8" s="1">
        <f t="shared" si="4"/>
        <v>4</v>
      </c>
      <c r="T8" s="1">
        <v>0</v>
      </c>
      <c r="U8" s="1">
        <v>1</v>
      </c>
      <c r="V8" s="1">
        <v>3</v>
      </c>
      <c r="W8" s="1">
        <v>4</v>
      </c>
      <c r="X8" s="1">
        <v>12</v>
      </c>
      <c r="Y8" s="1">
        <f t="shared" si="5"/>
        <v>-8</v>
      </c>
      <c r="AA8" s="10"/>
    </row>
    <row r="9" spans="2:51" x14ac:dyDescent="0.2">
      <c r="B9" s="9">
        <f t="shared" si="6"/>
        <v>4</v>
      </c>
      <c r="C9" s="8" t="s">
        <v>255</v>
      </c>
      <c r="D9" s="1" t="s">
        <v>21</v>
      </c>
      <c r="E9" s="36">
        <f t="shared" si="0"/>
        <v>116</v>
      </c>
      <c r="F9" s="1">
        <f t="shared" si="1"/>
        <v>96</v>
      </c>
      <c r="G9" s="1">
        <v>46</v>
      </c>
      <c r="H9" s="1">
        <v>24</v>
      </c>
      <c r="I9" s="1">
        <v>26</v>
      </c>
      <c r="J9" s="1">
        <v>158</v>
      </c>
      <c r="K9" s="1">
        <v>105</v>
      </c>
      <c r="L9" s="1">
        <f t="shared" si="2"/>
        <v>53</v>
      </c>
      <c r="M9" s="3"/>
      <c r="N9" s="10"/>
      <c r="P9" s="8" t="s">
        <v>84</v>
      </c>
      <c r="Q9" s="1" t="s">
        <v>116</v>
      </c>
      <c r="R9" s="36">
        <f t="shared" si="3"/>
        <v>7</v>
      </c>
      <c r="S9" s="1">
        <f t="shared" si="4"/>
        <v>6</v>
      </c>
      <c r="T9" s="1">
        <v>3</v>
      </c>
      <c r="U9" s="1">
        <v>1</v>
      </c>
      <c r="V9" s="1">
        <v>2</v>
      </c>
      <c r="W9" s="1">
        <v>5</v>
      </c>
      <c r="X9" s="1">
        <v>3</v>
      </c>
      <c r="Y9" s="1">
        <f t="shared" si="5"/>
        <v>2</v>
      </c>
      <c r="AA9" s="10"/>
    </row>
    <row r="10" spans="2:51" x14ac:dyDescent="0.2">
      <c r="B10" s="9">
        <f t="shared" si="6"/>
        <v>5</v>
      </c>
      <c r="C10" s="8" t="s">
        <v>295</v>
      </c>
      <c r="D10" s="1" t="s">
        <v>18</v>
      </c>
      <c r="E10" s="36">
        <f t="shared" si="0"/>
        <v>110</v>
      </c>
      <c r="F10" s="1">
        <f t="shared" si="1"/>
        <v>100</v>
      </c>
      <c r="G10" s="1">
        <v>43</v>
      </c>
      <c r="H10" s="1">
        <v>24</v>
      </c>
      <c r="I10" s="1">
        <v>33</v>
      </c>
      <c r="J10" s="1">
        <v>120</v>
      </c>
      <c r="K10" s="1">
        <v>123</v>
      </c>
      <c r="L10" s="1">
        <f t="shared" si="2"/>
        <v>-3</v>
      </c>
      <c r="M10" s="3"/>
      <c r="N10" s="10"/>
      <c r="P10" s="8" t="s">
        <v>84</v>
      </c>
      <c r="Q10" s="1" t="s">
        <v>9</v>
      </c>
      <c r="R10" s="36">
        <f t="shared" si="3"/>
        <v>37</v>
      </c>
      <c r="S10" s="1">
        <f t="shared" si="4"/>
        <v>41</v>
      </c>
      <c r="T10" s="1">
        <v>10</v>
      </c>
      <c r="U10" s="1">
        <v>17</v>
      </c>
      <c r="V10" s="1">
        <v>14</v>
      </c>
      <c r="W10" s="1">
        <v>53</v>
      </c>
      <c r="X10" s="1">
        <v>59</v>
      </c>
      <c r="Y10" s="1">
        <f t="shared" si="5"/>
        <v>-6</v>
      </c>
      <c r="AA10" s="10"/>
    </row>
    <row r="11" spans="2:51" x14ac:dyDescent="0.2">
      <c r="B11" s="9">
        <f t="shared" si="6"/>
        <v>6</v>
      </c>
      <c r="C11" s="14" t="s">
        <v>300</v>
      </c>
      <c r="D11" s="1" t="s">
        <v>21</v>
      </c>
      <c r="E11" s="36">
        <f t="shared" si="0"/>
        <v>96</v>
      </c>
      <c r="F11" s="1">
        <f t="shared" si="1"/>
        <v>87</v>
      </c>
      <c r="G11" s="1">
        <v>36</v>
      </c>
      <c r="H11" s="1">
        <v>24</v>
      </c>
      <c r="I11" s="1">
        <v>27</v>
      </c>
      <c r="J11" s="1">
        <v>121</v>
      </c>
      <c r="K11" s="1">
        <v>111</v>
      </c>
      <c r="L11" s="1">
        <f t="shared" si="2"/>
        <v>10</v>
      </c>
      <c r="M11" s="3"/>
      <c r="N11" s="10"/>
      <c r="P11" s="8" t="s">
        <v>84</v>
      </c>
      <c r="Q11" s="1" t="s">
        <v>99</v>
      </c>
      <c r="R11" s="36">
        <f t="shared" si="3"/>
        <v>3</v>
      </c>
      <c r="S11" s="1">
        <f t="shared" si="4"/>
        <v>4</v>
      </c>
      <c r="T11" s="1">
        <v>1</v>
      </c>
      <c r="U11" s="1">
        <v>1</v>
      </c>
      <c r="V11" s="1">
        <v>2</v>
      </c>
      <c r="W11" s="1">
        <v>2</v>
      </c>
      <c r="X11" s="1">
        <v>4</v>
      </c>
      <c r="Y11" s="1">
        <f t="shared" si="5"/>
        <v>-2</v>
      </c>
      <c r="AA11" s="10"/>
    </row>
    <row r="12" spans="2:51" x14ac:dyDescent="0.2">
      <c r="B12" s="9">
        <f t="shared" si="6"/>
        <v>7</v>
      </c>
      <c r="C12" s="8" t="s">
        <v>39</v>
      </c>
      <c r="D12" s="1" t="s">
        <v>87</v>
      </c>
      <c r="E12" s="36">
        <f t="shared" si="0"/>
        <v>94</v>
      </c>
      <c r="F12" s="1">
        <f t="shared" si="1"/>
        <v>78</v>
      </c>
      <c r="G12" s="1">
        <v>34</v>
      </c>
      <c r="H12" s="1">
        <v>26</v>
      </c>
      <c r="I12" s="1">
        <v>18</v>
      </c>
      <c r="J12" s="1">
        <v>108</v>
      </c>
      <c r="K12" s="1">
        <v>78</v>
      </c>
      <c r="L12" s="1">
        <f t="shared" si="2"/>
        <v>30</v>
      </c>
      <c r="M12" s="3"/>
      <c r="N12" s="10"/>
      <c r="P12" s="8" t="s">
        <v>84</v>
      </c>
      <c r="Q12" s="1" t="s">
        <v>64</v>
      </c>
      <c r="R12" s="36">
        <f t="shared" si="3"/>
        <v>4</v>
      </c>
      <c r="S12" s="1">
        <f t="shared" si="4"/>
        <v>6</v>
      </c>
      <c r="T12" s="1">
        <v>1</v>
      </c>
      <c r="U12" s="1">
        <v>2</v>
      </c>
      <c r="V12" s="1">
        <v>3</v>
      </c>
      <c r="W12" s="1">
        <v>8</v>
      </c>
      <c r="X12" s="1">
        <v>10</v>
      </c>
      <c r="Y12" s="1">
        <f t="shared" si="5"/>
        <v>-2</v>
      </c>
      <c r="AA12" s="10"/>
    </row>
    <row r="13" spans="2:51" x14ac:dyDescent="0.2">
      <c r="B13" s="9">
        <f t="shared" si="6"/>
        <v>8</v>
      </c>
      <c r="C13" s="8" t="s">
        <v>265</v>
      </c>
      <c r="D13" s="1" t="s">
        <v>0</v>
      </c>
      <c r="E13" s="36">
        <f t="shared" si="0"/>
        <v>90</v>
      </c>
      <c r="F13" s="1">
        <f t="shared" si="1"/>
        <v>71</v>
      </c>
      <c r="G13" s="1">
        <v>37</v>
      </c>
      <c r="H13" s="1">
        <v>16</v>
      </c>
      <c r="I13" s="1">
        <v>18</v>
      </c>
      <c r="J13" s="1">
        <v>104</v>
      </c>
      <c r="K13" s="1">
        <v>74</v>
      </c>
      <c r="L13" s="1">
        <f t="shared" si="2"/>
        <v>30</v>
      </c>
      <c r="M13" s="3"/>
      <c r="N13" s="10"/>
      <c r="P13" s="8" t="s">
        <v>234</v>
      </c>
      <c r="Q13" s="1" t="s">
        <v>9</v>
      </c>
      <c r="R13" s="36">
        <f t="shared" si="3"/>
        <v>7</v>
      </c>
      <c r="S13" s="1">
        <f t="shared" si="4"/>
        <v>7</v>
      </c>
      <c r="T13" s="1">
        <v>3</v>
      </c>
      <c r="U13" s="1">
        <v>1</v>
      </c>
      <c r="V13" s="1">
        <v>3</v>
      </c>
      <c r="W13" s="1">
        <v>11</v>
      </c>
      <c r="X13" s="1">
        <v>17</v>
      </c>
      <c r="Y13" s="1">
        <f t="shared" si="5"/>
        <v>-6</v>
      </c>
      <c r="AA13" s="10"/>
    </row>
    <row r="14" spans="2:51" x14ac:dyDescent="0.2">
      <c r="B14" s="9">
        <f t="shared" si="6"/>
        <v>9</v>
      </c>
      <c r="C14" s="8" t="s">
        <v>256</v>
      </c>
      <c r="D14" s="1" t="s">
        <v>9</v>
      </c>
      <c r="E14" s="36">
        <f t="shared" si="0"/>
        <v>80</v>
      </c>
      <c r="F14" s="1">
        <f t="shared" si="1"/>
        <v>83</v>
      </c>
      <c r="G14" s="1">
        <v>27</v>
      </c>
      <c r="H14" s="1">
        <v>26</v>
      </c>
      <c r="I14" s="1">
        <v>30</v>
      </c>
      <c r="J14" s="1">
        <v>103</v>
      </c>
      <c r="K14" s="1">
        <v>104</v>
      </c>
      <c r="L14" s="1">
        <f t="shared" si="2"/>
        <v>-1</v>
      </c>
      <c r="M14" s="3"/>
      <c r="N14" s="10"/>
      <c r="P14" s="8" t="s">
        <v>107</v>
      </c>
      <c r="Q14" s="1" t="s">
        <v>25</v>
      </c>
      <c r="R14" s="36">
        <f t="shared" si="3"/>
        <v>6</v>
      </c>
      <c r="S14" s="1">
        <f t="shared" si="4"/>
        <v>6</v>
      </c>
      <c r="T14" s="1">
        <v>3</v>
      </c>
      <c r="U14" s="1">
        <v>0</v>
      </c>
      <c r="V14" s="1">
        <v>3</v>
      </c>
      <c r="W14" s="1">
        <v>10</v>
      </c>
      <c r="X14" s="1">
        <v>8</v>
      </c>
      <c r="Y14" s="1">
        <f t="shared" si="5"/>
        <v>2</v>
      </c>
      <c r="AA14" s="10"/>
    </row>
    <row r="15" spans="2:51" x14ac:dyDescent="0.2">
      <c r="B15" s="9">
        <f t="shared" si="6"/>
        <v>10</v>
      </c>
      <c r="C15" s="8" t="s">
        <v>167</v>
      </c>
      <c r="D15" s="1" t="s">
        <v>9</v>
      </c>
      <c r="E15" s="36">
        <f t="shared" si="0"/>
        <v>75</v>
      </c>
      <c r="F15" s="1">
        <f t="shared" si="1"/>
        <v>76</v>
      </c>
      <c r="G15" s="1">
        <v>29</v>
      </c>
      <c r="H15" s="1">
        <v>17</v>
      </c>
      <c r="I15" s="1">
        <v>30</v>
      </c>
      <c r="J15" s="1">
        <v>111</v>
      </c>
      <c r="K15" s="1">
        <v>101</v>
      </c>
      <c r="L15" s="1">
        <f t="shared" si="2"/>
        <v>10</v>
      </c>
      <c r="M15" s="3"/>
      <c r="N15" s="10"/>
      <c r="P15" s="8" t="s">
        <v>370</v>
      </c>
      <c r="Q15" s="1" t="s">
        <v>25</v>
      </c>
      <c r="R15" s="36">
        <f t="shared" si="3"/>
        <v>17</v>
      </c>
      <c r="S15" s="1">
        <f t="shared" si="4"/>
        <v>16</v>
      </c>
      <c r="T15" s="1">
        <v>8</v>
      </c>
      <c r="U15" s="1">
        <v>1</v>
      </c>
      <c r="V15" s="1">
        <v>7</v>
      </c>
      <c r="W15" s="1">
        <v>27</v>
      </c>
      <c r="X15" s="1">
        <v>25</v>
      </c>
      <c r="Y15" s="1">
        <f t="shared" si="5"/>
        <v>2</v>
      </c>
      <c r="AA15" s="10"/>
    </row>
    <row r="16" spans="2:51" x14ac:dyDescent="0.2">
      <c r="B16" s="9">
        <f t="shared" si="6"/>
        <v>11</v>
      </c>
      <c r="C16" s="14" t="s">
        <v>210</v>
      </c>
      <c r="D16" s="1" t="s">
        <v>9</v>
      </c>
      <c r="E16" s="36">
        <f t="shared" si="0"/>
        <v>60</v>
      </c>
      <c r="F16" s="1">
        <f t="shared" si="1"/>
        <v>66</v>
      </c>
      <c r="G16" s="1">
        <v>17</v>
      </c>
      <c r="H16" s="1">
        <v>26</v>
      </c>
      <c r="I16" s="1">
        <v>23</v>
      </c>
      <c r="J16" s="1">
        <v>74</v>
      </c>
      <c r="K16" s="1">
        <v>90</v>
      </c>
      <c r="L16" s="1">
        <f t="shared" si="2"/>
        <v>-16</v>
      </c>
      <c r="M16" s="3"/>
      <c r="N16" s="10"/>
      <c r="P16" s="14" t="s">
        <v>300</v>
      </c>
      <c r="Q16" s="1" t="s">
        <v>21</v>
      </c>
      <c r="R16" s="36">
        <f t="shared" si="3"/>
        <v>96</v>
      </c>
      <c r="S16" s="1">
        <f t="shared" si="4"/>
        <v>87</v>
      </c>
      <c r="T16" s="1">
        <v>36</v>
      </c>
      <c r="U16" s="1">
        <v>24</v>
      </c>
      <c r="V16" s="1">
        <v>27</v>
      </c>
      <c r="W16" s="1">
        <v>121</v>
      </c>
      <c r="X16" s="1">
        <v>111</v>
      </c>
      <c r="Y16" s="1">
        <f t="shared" si="5"/>
        <v>10</v>
      </c>
      <c r="AA16" s="10"/>
    </row>
    <row r="17" spans="2:27" x14ac:dyDescent="0.25">
      <c r="B17" s="9">
        <f t="shared" si="6"/>
        <v>12</v>
      </c>
      <c r="C17" s="14" t="s">
        <v>28</v>
      </c>
      <c r="D17" s="1" t="s">
        <v>9</v>
      </c>
      <c r="E17" s="36">
        <f t="shared" si="0"/>
        <v>54</v>
      </c>
      <c r="F17" s="1">
        <f t="shared" si="1"/>
        <v>72</v>
      </c>
      <c r="G17" s="1">
        <v>19</v>
      </c>
      <c r="H17" s="1">
        <v>16</v>
      </c>
      <c r="I17" s="1">
        <v>37</v>
      </c>
      <c r="J17" s="1">
        <v>74</v>
      </c>
      <c r="K17" s="1">
        <v>110</v>
      </c>
      <c r="L17" s="1">
        <f t="shared" si="2"/>
        <v>-36</v>
      </c>
      <c r="P17" s="8" t="s">
        <v>371</v>
      </c>
      <c r="Q17" s="1" t="s">
        <v>35</v>
      </c>
      <c r="R17" s="36">
        <f t="shared" si="3"/>
        <v>33</v>
      </c>
      <c r="S17" s="1">
        <f t="shared" si="4"/>
        <v>36</v>
      </c>
      <c r="T17" s="1">
        <v>12</v>
      </c>
      <c r="U17" s="1">
        <v>9</v>
      </c>
      <c r="V17" s="1">
        <v>15</v>
      </c>
      <c r="W17" s="1">
        <v>44</v>
      </c>
      <c r="X17" s="1">
        <v>50</v>
      </c>
      <c r="Y17" s="1">
        <f t="shared" si="5"/>
        <v>-6</v>
      </c>
    </row>
    <row r="18" spans="2:27" x14ac:dyDescent="0.2">
      <c r="B18" s="9">
        <f t="shared" si="6"/>
        <v>13</v>
      </c>
      <c r="C18" s="14" t="s">
        <v>366</v>
      </c>
      <c r="D18" s="1" t="s">
        <v>55</v>
      </c>
      <c r="E18" s="36">
        <f t="shared" si="0"/>
        <v>52</v>
      </c>
      <c r="F18" s="1">
        <f t="shared" si="1"/>
        <v>54</v>
      </c>
      <c r="G18" s="1">
        <v>21</v>
      </c>
      <c r="H18" s="1">
        <v>10</v>
      </c>
      <c r="I18" s="1">
        <v>23</v>
      </c>
      <c r="J18" s="1">
        <v>74</v>
      </c>
      <c r="K18" s="1">
        <v>71</v>
      </c>
      <c r="L18" s="1">
        <f t="shared" si="2"/>
        <v>3</v>
      </c>
      <c r="M18" s="3"/>
      <c r="N18" s="10"/>
      <c r="P18" s="8" t="s">
        <v>3</v>
      </c>
      <c r="Q18" s="1" t="s">
        <v>2</v>
      </c>
      <c r="R18" s="36">
        <f t="shared" si="3"/>
        <v>0</v>
      </c>
      <c r="S18" s="1">
        <f t="shared" si="4"/>
        <v>2</v>
      </c>
      <c r="T18" s="1">
        <v>0</v>
      </c>
      <c r="U18" s="1">
        <v>0</v>
      </c>
      <c r="V18" s="1">
        <v>2</v>
      </c>
      <c r="W18" s="1">
        <v>2</v>
      </c>
      <c r="X18" s="1">
        <v>8</v>
      </c>
      <c r="Y18" s="1">
        <f t="shared" si="5"/>
        <v>-6</v>
      </c>
      <c r="AA18" s="10"/>
    </row>
    <row r="19" spans="2:27" x14ac:dyDescent="0.2">
      <c r="B19" s="9">
        <f t="shared" si="6"/>
        <v>14</v>
      </c>
      <c r="C19" s="8" t="s">
        <v>362</v>
      </c>
      <c r="D19" s="1" t="s">
        <v>0</v>
      </c>
      <c r="E19" s="36">
        <f t="shared" si="0"/>
        <v>52</v>
      </c>
      <c r="F19" s="1">
        <f t="shared" si="1"/>
        <v>62</v>
      </c>
      <c r="G19" s="1">
        <v>15</v>
      </c>
      <c r="H19" s="1">
        <v>22</v>
      </c>
      <c r="I19" s="1">
        <v>25</v>
      </c>
      <c r="J19" s="1">
        <v>77</v>
      </c>
      <c r="K19" s="1">
        <v>84</v>
      </c>
      <c r="L19" s="1">
        <f t="shared" si="2"/>
        <v>-7</v>
      </c>
      <c r="M19" s="3"/>
      <c r="N19" s="10"/>
      <c r="P19" s="8" t="s">
        <v>295</v>
      </c>
      <c r="Q19" s="1" t="s">
        <v>18</v>
      </c>
      <c r="R19" s="36">
        <f t="shared" si="3"/>
        <v>110</v>
      </c>
      <c r="S19" s="1">
        <f t="shared" si="4"/>
        <v>100</v>
      </c>
      <c r="T19" s="1">
        <v>43</v>
      </c>
      <c r="U19" s="1">
        <v>24</v>
      </c>
      <c r="V19" s="1">
        <v>33</v>
      </c>
      <c r="W19" s="1">
        <v>120</v>
      </c>
      <c r="X19" s="1">
        <v>123</v>
      </c>
      <c r="Y19" s="1">
        <f t="shared" si="5"/>
        <v>-3</v>
      </c>
      <c r="AA19" s="10"/>
    </row>
    <row r="20" spans="2:27" x14ac:dyDescent="0.2">
      <c r="B20" s="9">
        <f t="shared" si="6"/>
        <v>15</v>
      </c>
      <c r="C20" s="14" t="s">
        <v>122</v>
      </c>
      <c r="D20" s="1" t="s">
        <v>0</v>
      </c>
      <c r="E20" s="36">
        <f t="shared" si="0"/>
        <v>42</v>
      </c>
      <c r="F20" s="1">
        <f t="shared" si="1"/>
        <v>46</v>
      </c>
      <c r="G20" s="1">
        <v>12</v>
      </c>
      <c r="H20" s="1">
        <v>18</v>
      </c>
      <c r="I20" s="1">
        <v>16</v>
      </c>
      <c r="J20" s="1">
        <v>61</v>
      </c>
      <c r="K20" s="1">
        <v>74</v>
      </c>
      <c r="L20" s="1">
        <f t="shared" si="2"/>
        <v>-13</v>
      </c>
      <c r="M20" s="3"/>
      <c r="N20" s="10"/>
      <c r="P20" s="8" t="s">
        <v>268</v>
      </c>
      <c r="Q20" s="1" t="s">
        <v>9</v>
      </c>
      <c r="R20" s="36">
        <f t="shared" si="3"/>
        <v>28</v>
      </c>
      <c r="S20" s="1">
        <f t="shared" si="4"/>
        <v>30</v>
      </c>
      <c r="T20" s="1">
        <v>8</v>
      </c>
      <c r="U20" s="1">
        <v>12</v>
      </c>
      <c r="V20" s="1">
        <v>10</v>
      </c>
      <c r="W20" s="1">
        <v>28</v>
      </c>
      <c r="X20" s="1">
        <v>38</v>
      </c>
      <c r="Y20" s="1">
        <f t="shared" si="5"/>
        <v>-10</v>
      </c>
      <c r="AA20" s="10"/>
    </row>
    <row r="21" spans="2:27" x14ac:dyDescent="0.2">
      <c r="B21" s="9">
        <f t="shared" si="6"/>
        <v>16</v>
      </c>
      <c r="C21" s="8" t="s">
        <v>237</v>
      </c>
      <c r="D21" s="1" t="s">
        <v>2</v>
      </c>
      <c r="E21" s="36">
        <f t="shared" si="0"/>
        <v>37</v>
      </c>
      <c r="F21" s="1">
        <f t="shared" si="1"/>
        <v>37</v>
      </c>
      <c r="G21" s="1">
        <v>15</v>
      </c>
      <c r="H21" s="1">
        <v>7</v>
      </c>
      <c r="I21" s="1">
        <v>15</v>
      </c>
      <c r="J21" s="1">
        <v>56</v>
      </c>
      <c r="K21" s="1">
        <v>50</v>
      </c>
      <c r="L21" s="1">
        <f t="shared" si="2"/>
        <v>6</v>
      </c>
      <c r="M21" s="3"/>
      <c r="N21" s="10"/>
      <c r="P21" s="8" t="s">
        <v>256</v>
      </c>
      <c r="Q21" s="1" t="s">
        <v>9</v>
      </c>
      <c r="R21" s="36">
        <f t="shared" si="3"/>
        <v>80</v>
      </c>
      <c r="S21" s="1">
        <f t="shared" si="4"/>
        <v>83</v>
      </c>
      <c r="T21" s="1">
        <v>27</v>
      </c>
      <c r="U21" s="1">
        <v>26</v>
      </c>
      <c r="V21" s="1">
        <v>30</v>
      </c>
      <c r="W21" s="1">
        <v>103</v>
      </c>
      <c r="X21" s="1">
        <v>104</v>
      </c>
      <c r="Y21" s="1">
        <f t="shared" si="5"/>
        <v>-1</v>
      </c>
      <c r="AA21" s="10"/>
    </row>
    <row r="22" spans="2:27" x14ac:dyDescent="0.2">
      <c r="B22" s="9">
        <f t="shared" si="6"/>
        <v>17</v>
      </c>
      <c r="C22" s="8" t="s">
        <v>84</v>
      </c>
      <c r="D22" s="1" t="s">
        <v>9</v>
      </c>
      <c r="E22" s="36">
        <f t="shared" si="0"/>
        <v>37</v>
      </c>
      <c r="F22" s="1">
        <f t="shared" si="1"/>
        <v>41</v>
      </c>
      <c r="G22" s="1">
        <v>10</v>
      </c>
      <c r="H22" s="1">
        <v>17</v>
      </c>
      <c r="I22" s="1">
        <v>14</v>
      </c>
      <c r="J22" s="1">
        <v>53</v>
      </c>
      <c r="K22" s="1">
        <v>59</v>
      </c>
      <c r="L22" s="1">
        <f t="shared" si="2"/>
        <v>-6</v>
      </c>
      <c r="M22" s="3"/>
      <c r="N22" s="10"/>
      <c r="P22" s="8" t="s">
        <v>237</v>
      </c>
      <c r="Q22" s="1" t="s">
        <v>2</v>
      </c>
      <c r="R22" s="36">
        <f t="shared" si="3"/>
        <v>37</v>
      </c>
      <c r="S22" s="1">
        <f t="shared" si="4"/>
        <v>37</v>
      </c>
      <c r="T22" s="1">
        <v>15</v>
      </c>
      <c r="U22" s="1">
        <v>7</v>
      </c>
      <c r="V22" s="1">
        <v>15</v>
      </c>
      <c r="W22" s="1">
        <v>56</v>
      </c>
      <c r="X22" s="1">
        <v>50</v>
      </c>
      <c r="Y22" s="1">
        <f t="shared" si="5"/>
        <v>6</v>
      </c>
      <c r="AA22" s="10"/>
    </row>
    <row r="23" spans="2:27" x14ac:dyDescent="0.2">
      <c r="B23" s="9">
        <f t="shared" si="6"/>
        <v>18</v>
      </c>
      <c r="C23" s="8" t="s">
        <v>371</v>
      </c>
      <c r="D23" s="1" t="s">
        <v>35</v>
      </c>
      <c r="E23" s="36">
        <f t="shared" si="0"/>
        <v>33</v>
      </c>
      <c r="F23" s="1">
        <f t="shared" si="1"/>
        <v>36</v>
      </c>
      <c r="G23" s="1">
        <v>12</v>
      </c>
      <c r="H23" s="1">
        <v>9</v>
      </c>
      <c r="I23" s="1">
        <v>15</v>
      </c>
      <c r="J23" s="1">
        <v>44</v>
      </c>
      <c r="K23" s="1">
        <v>50</v>
      </c>
      <c r="L23" s="1">
        <f t="shared" si="2"/>
        <v>-6</v>
      </c>
      <c r="M23" s="3"/>
      <c r="N23" s="10"/>
      <c r="P23" s="8" t="s">
        <v>67</v>
      </c>
      <c r="Q23" s="1" t="s">
        <v>66</v>
      </c>
      <c r="R23" s="36">
        <f t="shared" si="3"/>
        <v>2</v>
      </c>
      <c r="S23" s="1">
        <f t="shared" si="4"/>
        <v>5</v>
      </c>
      <c r="T23" s="1">
        <v>1</v>
      </c>
      <c r="U23" s="1">
        <v>0</v>
      </c>
      <c r="V23" s="1">
        <v>4</v>
      </c>
      <c r="W23" s="1">
        <v>5</v>
      </c>
      <c r="X23" s="1">
        <v>10</v>
      </c>
      <c r="Y23" s="1">
        <f t="shared" si="5"/>
        <v>-5</v>
      </c>
      <c r="AA23" s="10"/>
    </row>
    <row r="24" spans="2:27" x14ac:dyDescent="0.2">
      <c r="B24" s="9">
        <f t="shared" si="6"/>
        <v>19</v>
      </c>
      <c r="C24" s="8" t="s">
        <v>365</v>
      </c>
      <c r="D24" s="1" t="s">
        <v>41</v>
      </c>
      <c r="E24" s="36">
        <f t="shared" si="0"/>
        <v>32</v>
      </c>
      <c r="F24" s="1">
        <f t="shared" si="1"/>
        <v>34</v>
      </c>
      <c r="G24" s="1">
        <v>12</v>
      </c>
      <c r="H24" s="1">
        <v>8</v>
      </c>
      <c r="I24" s="1">
        <v>14</v>
      </c>
      <c r="J24" s="1">
        <v>52</v>
      </c>
      <c r="K24" s="1">
        <v>52</v>
      </c>
      <c r="L24" s="1">
        <f t="shared" si="2"/>
        <v>0</v>
      </c>
      <c r="M24" s="3"/>
      <c r="N24" s="10"/>
      <c r="P24" s="8" t="s">
        <v>280</v>
      </c>
      <c r="Q24" s="1" t="s">
        <v>116</v>
      </c>
      <c r="R24" s="36">
        <f t="shared" si="3"/>
        <v>32</v>
      </c>
      <c r="S24" s="1">
        <f t="shared" si="4"/>
        <v>30</v>
      </c>
      <c r="T24" s="1">
        <v>11</v>
      </c>
      <c r="U24" s="1">
        <v>10</v>
      </c>
      <c r="V24" s="1">
        <v>9</v>
      </c>
      <c r="W24" s="1">
        <v>42</v>
      </c>
      <c r="X24" s="1">
        <v>35</v>
      </c>
      <c r="Y24" s="1">
        <f t="shared" si="5"/>
        <v>7</v>
      </c>
      <c r="AA24" s="10"/>
    </row>
    <row r="25" spans="2:27" x14ac:dyDescent="0.2">
      <c r="B25" s="9">
        <f t="shared" si="6"/>
        <v>20</v>
      </c>
      <c r="C25" s="8" t="s">
        <v>225</v>
      </c>
      <c r="D25" s="1" t="s">
        <v>116</v>
      </c>
      <c r="E25" s="36">
        <f t="shared" si="0"/>
        <v>32</v>
      </c>
      <c r="F25" s="1">
        <f t="shared" si="1"/>
        <v>31</v>
      </c>
      <c r="G25" s="1">
        <v>12</v>
      </c>
      <c r="H25" s="1">
        <v>8</v>
      </c>
      <c r="I25" s="1">
        <v>11</v>
      </c>
      <c r="J25" s="1">
        <v>44</v>
      </c>
      <c r="K25" s="1">
        <v>50</v>
      </c>
      <c r="L25" s="1">
        <f t="shared" si="2"/>
        <v>-6</v>
      </c>
      <c r="M25" s="3"/>
      <c r="N25" s="10"/>
      <c r="P25" s="8" t="s">
        <v>46</v>
      </c>
      <c r="Q25" s="1" t="s">
        <v>35</v>
      </c>
      <c r="R25" s="36">
        <f t="shared" si="3"/>
        <v>1</v>
      </c>
      <c r="S25" s="1">
        <f t="shared" si="4"/>
        <v>2</v>
      </c>
      <c r="T25" s="1">
        <v>0</v>
      </c>
      <c r="U25" s="1">
        <v>1</v>
      </c>
      <c r="V25" s="1">
        <v>1</v>
      </c>
      <c r="W25" s="1">
        <v>2</v>
      </c>
      <c r="X25" s="1">
        <v>3</v>
      </c>
      <c r="Y25" s="1">
        <f t="shared" si="5"/>
        <v>-1</v>
      </c>
      <c r="AA25" s="10"/>
    </row>
    <row r="26" spans="2:27" x14ac:dyDescent="0.2">
      <c r="B26" s="9">
        <f t="shared" si="6"/>
        <v>21</v>
      </c>
      <c r="C26" s="8" t="s">
        <v>280</v>
      </c>
      <c r="D26" s="1" t="s">
        <v>116</v>
      </c>
      <c r="E26" s="36">
        <f t="shared" si="0"/>
        <v>32</v>
      </c>
      <c r="F26" s="1">
        <f t="shared" si="1"/>
        <v>30</v>
      </c>
      <c r="G26" s="1">
        <v>11</v>
      </c>
      <c r="H26" s="1">
        <v>10</v>
      </c>
      <c r="I26" s="1">
        <v>9</v>
      </c>
      <c r="J26" s="1">
        <v>42</v>
      </c>
      <c r="K26" s="1">
        <v>35</v>
      </c>
      <c r="L26" s="1">
        <f t="shared" si="2"/>
        <v>7</v>
      </c>
      <c r="M26" s="3"/>
      <c r="N26" s="10"/>
      <c r="P26" s="7" t="s">
        <v>222</v>
      </c>
      <c r="Q26" s="6" t="s">
        <v>64</v>
      </c>
      <c r="R26" s="36">
        <f t="shared" si="3"/>
        <v>20</v>
      </c>
      <c r="S26" s="1">
        <f t="shared" si="4"/>
        <v>19</v>
      </c>
      <c r="T26" s="1">
        <v>10</v>
      </c>
      <c r="U26" s="1">
        <v>0</v>
      </c>
      <c r="V26" s="1">
        <v>9</v>
      </c>
      <c r="W26" s="1">
        <v>31</v>
      </c>
      <c r="X26" s="1">
        <v>26</v>
      </c>
      <c r="Y26" s="1">
        <f t="shared" si="5"/>
        <v>5</v>
      </c>
      <c r="AA26" s="10"/>
    </row>
    <row r="27" spans="2:27" x14ac:dyDescent="0.2">
      <c r="B27" s="9">
        <f t="shared" si="6"/>
        <v>22</v>
      </c>
      <c r="C27" s="8" t="s">
        <v>109</v>
      </c>
      <c r="D27" s="1" t="s">
        <v>13</v>
      </c>
      <c r="E27" s="36">
        <f t="shared" si="0"/>
        <v>30</v>
      </c>
      <c r="F27" s="1">
        <f t="shared" si="1"/>
        <v>28</v>
      </c>
      <c r="G27" s="1">
        <v>12</v>
      </c>
      <c r="H27" s="1">
        <v>6</v>
      </c>
      <c r="I27" s="1">
        <v>10</v>
      </c>
      <c r="J27" s="1">
        <v>37</v>
      </c>
      <c r="K27" s="1">
        <v>21</v>
      </c>
      <c r="L27" s="1">
        <f t="shared" si="2"/>
        <v>16</v>
      </c>
      <c r="M27" s="3"/>
      <c r="N27" s="10"/>
      <c r="P27" s="8" t="s">
        <v>265</v>
      </c>
      <c r="Q27" s="1" t="s">
        <v>0</v>
      </c>
      <c r="R27" s="36">
        <f t="shared" si="3"/>
        <v>90</v>
      </c>
      <c r="S27" s="1">
        <f t="shared" si="4"/>
        <v>71</v>
      </c>
      <c r="T27" s="1">
        <v>37</v>
      </c>
      <c r="U27" s="1">
        <v>16</v>
      </c>
      <c r="V27" s="1">
        <v>18</v>
      </c>
      <c r="W27" s="1">
        <v>104</v>
      </c>
      <c r="X27" s="1">
        <v>74</v>
      </c>
      <c r="Y27" s="1">
        <f t="shared" si="5"/>
        <v>30</v>
      </c>
      <c r="AA27" s="10"/>
    </row>
    <row r="28" spans="2:27" x14ac:dyDescent="0.2">
      <c r="B28" s="9">
        <f t="shared" si="6"/>
        <v>23</v>
      </c>
      <c r="C28" s="14" t="s">
        <v>78</v>
      </c>
      <c r="D28" s="1" t="s">
        <v>55</v>
      </c>
      <c r="E28" s="36">
        <f t="shared" si="0"/>
        <v>29</v>
      </c>
      <c r="F28" s="1">
        <f t="shared" si="1"/>
        <v>34</v>
      </c>
      <c r="G28" s="1">
        <v>7</v>
      </c>
      <c r="H28" s="1">
        <v>15</v>
      </c>
      <c r="I28" s="1">
        <v>12</v>
      </c>
      <c r="J28" s="1">
        <v>34</v>
      </c>
      <c r="K28" s="1">
        <v>53</v>
      </c>
      <c r="L28" s="1">
        <f t="shared" si="2"/>
        <v>-19</v>
      </c>
      <c r="M28" s="3"/>
      <c r="N28" s="10"/>
      <c r="P28" s="8" t="s">
        <v>263</v>
      </c>
      <c r="Q28" s="1" t="s">
        <v>35</v>
      </c>
      <c r="R28" s="36">
        <f t="shared" si="3"/>
        <v>22</v>
      </c>
      <c r="S28" s="1">
        <f t="shared" si="4"/>
        <v>24</v>
      </c>
      <c r="T28" s="1">
        <v>7</v>
      </c>
      <c r="U28" s="1">
        <v>8</v>
      </c>
      <c r="V28" s="1">
        <v>9</v>
      </c>
      <c r="W28" s="1">
        <v>34</v>
      </c>
      <c r="X28" s="1">
        <v>35</v>
      </c>
      <c r="Y28" s="1">
        <f t="shared" si="5"/>
        <v>-1</v>
      </c>
      <c r="AA28" s="10"/>
    </row>
    <row r="29" spans="2:27" x14ac:dyDescent="0.2">
      <c r="B29" s="9">
        <f t="shared" si="6"/>
        <v>24</v>
      </c>
      <c r="C29" s="8" t="s">
        <v>268</v>
      </c>
      <c r="D29" s="1" t="s">
        <v>9</v>
      </c>
      <c r="E29" s="36">
        <f t="shared" si="0"/>
        <v>28</v>
      </c>
      <c r="F29" s="1">
        <f t="shared" si="1"/>
        <v>30</v>
      </c>
      <c r="G29" s="1">
        <v>8</v>
      </c>
      <c r="H29" s="1">
        <v>12</v>
      </c>
      <c r="I29" s="1">
        <v>10</v>
      </c>
      <c r="J29" s="1">
        <v>28</v>
      </c>
      <c r="K29" s="1">
        <v>38</v>
      </c>
      <c r="L29" s="1">
        <f t="shared" si="2"/>
        <v>-10</v>
      </c>
      <c r="M29" s="3"/>
      <c r="N29" s="10"/>
      <c r="P29" s="8" t="s">
        <v>259</v>
      </c>
      <c r="Q29" s="1" t="s">
        <v>66</v>
      </c>
      <c r="R29" s="36">
        <f t="shared" si="3"/>
        <v>8</v>
      </c>
      <c r="S29" s="1">
        <f t="shared" si="4"/>
        <v>10</v>
      </c>
      <c r="T29" s="1">
        <v>2</v>
      </c>
      <c r="U29" s="1">
        <v>4</v>
      </c>
      <c r="V29" s="1">
        <v>4</v>
      </c>
      <c r="W29" s="1">
        <v>12</v>
      </c>
      <c r="X29" s="1">
        <v>18</v>
      </c>
      <c r="Y29" s="1">
        <f t="shared" si="5"/>
        <v>-6</v>
      </c>
      <c r="AA29" s="10"/>
    </row>
    <row r="30" spans="2:27" x14ac:dyDescent="0.2">
      <c r="B30" s="9">
        <f t="shared" si="6"/>
        <v>25</v>
      </c>
      <c r="C30" s="8" t="s">
        <v>263</v>
      </c>
      <c r="D30" s="1" t="s">
        <v>35</v>
      </c>
      <c r="E30" s="36">
        <f t="shared" si="0"/>
        <v>22</v>
      </c>
      <c r="F30" s="1">
        <f t="shared" si="1"/>
        <v>24</v>
      </c>
      <c r="G30" s="1">
        <v>7</v>
      </c>
      <c r="H30" s="1">
        <v>8</v>
      </c>
      <c r="I30" s="1">
        <v>9</v>
      </c>
      <c r="J30" s="1">
        <v>34</v>
      </c>
      <c r="K30" s="1">
        <v>35</v>
      </c>
      <c r="L30" s="1">
        <f t="shared" si="2"/>
        <v>-1</v>
      </c>
      <c r="M30" s="3"/>
      <c r="N30" s="10"/>
      <c r="P30" s="8" t="s">
        <v>255</v>
      </c>
      <c r="Q30" s="1" t="s">
        <v>21</v>
      </c>
      <c r="R30" s="36">
        <f t="shared" si="3"/>
        <v>116</v>
      </c>
      <c r="S30" s="1">
        <f t="shared" si="4"/>
        <v>96</v>
      </c>
      <c r="T30" s="1">
        <v>46</v>
      </c>
      <c r="U30" s="1">
        <v>24</v>
      </c>
      <c r="V30" s="1">
        <v>26</v>
      </c>
      <c r="W30" s="1">
        <v>158</v>
      </c>
      <c r="X30" s="1">
        <v>105</v>
      </c>
      <c r="Y30" s="1">
        <f t="shared" si="5"/>
        <v>53</v>
      </c>
      <c r="AA30" s="10"/>
    </row>
    <row r="31" spans="2:27" x14ac:dyDescent="0.2">
      <c r="B31" s="9">
        <f t="shared" si="6"/>
        <v>26</v>
      </c>
      <c r="C31" s="8" t="s">
        <v>153</v>
      </c>
      <c r="D31" s="1" t="s">
        <v>15</v>
      </c>
      <c r="E31" s="36">
        <f t="shared" si="0"/>
        <v>22</v>
      </c>
      <c r="F31" s="1">
        <f t="shared" si="1"/>
        <v>24</v>
      </c>
      <c r="G31" s="1">
        <v>7</v>
      </c>
      <c r="H31" s="1">
        <v>8</v>
      </c>
      <c r="I31" s="1">
        <v>9</v>
      </c>
      <c r="J31" s="1">
        <v>31</v>
      </c>
      <c r="K31" s="1">
        <v>39</v>
      </c>
      <c r="L31" s="1">
        <f t="shared" si="2"/>
        <v>-8</v>
      </c>
      <c r="M31" s="3"/>
      <c r="N31" s="10"/>
      <c r="P31" s="8" t="s">
        <v>43</v>
      </c>
      <c r="Q31" s="1" t="s">
        <v>6</v>
      </c>
      <c r="R31" s="36">
        <f t="shared" si="3"/>
        <v>1</v>
      </c>
      <c r="S31" s="1">
        <f t="shared" si="4"/>
        <v>2</v>
      </c>
      <c r="T31" s="1">
        <v>0</v>
      </c>
      <c r="U31" s="1">
        <v>1</v>
      </c>
      <c r="V31" s="1">
        <v>1</v>
      </c>
      <c r="W31" s="1">
        <v>3</v>
      </c>
      <c r="X31" s="1">
        <v>5</v>
      </c>
      <c r="Y31" s="1">
        <f t="shared" si="5"/>
        <v>-2</v>
      </c>
      <c r="AA31" s="10"/>
    </row>
    <row r="32" spans="2:27" x14ac:dyDescent="0.25">
      <c r="B32" s="9">
        <f t="shared" si="6"/>
        <v>27</v>
      </c>
      <c r="C32" s="7" t="s">
        <v>56</v>
      </c>
      <c r="D32" s="6" t="s">
        <v>55</v>
      </c>
      <c r="E32" s="36">
        <f t="shared" si="0"/>
        <v>21</v>
      </c>
      <c r="F32" s="1">
        <f t="shared" si="1"/>
        <v>17</v>
      </c>
      <c r="G32" s="1">
        <v>8</v>
      </c>
      <c r="H32" s="1">
        <v>5</v>
      </c>
      <c r="I32" s="1">
        <v>4</v>
      </c>
      <c r="J32" s="1">
        <v>32</v>
      </c>
      <c r="K32" s="1">
        <v>19</v>
      </c>
      <c r="L32" s="1">
        <f t="shared" si="2"/>
        <v>13</v>
      </c>
      <c r="P32" s="8" t="s">
        <v>250</v>
      </c>
      <c r="Q32" s="1" t="s">
        <v>66</v>
      </c>
      <c r="R32" s="36">
        <f t="shared" si="3"/>
        <v>20</v>
      </c>
      <c r="S32" s="1">
        <f t="shared" si="4"/>
        <v>23</v>
      </c>
      <c r="T32" s="1">
        <v>8</v>
      </c>
      <c r="U32" s="1">
        <v>4</v>
      </c>
      <c r="V32" s="1">
        <v>11</v>
      </c>
      <c r="W32" s="1">
        <v>33</v>
      </c>
      <c r="X32" s="1">
        <v>42</v>
      </c>
      <c r="Y32" s="1">
        <f t="shared" si="5"/>
        <v>-9</v>
      </c>
    </row>
    <row r="33" spans="2:27" x14ac:dyDescent="0.2">
      <c r="B33" s="9">
        <f t="shared" si="6"/>
        <v>28</v>
      </c>
      <c r="C33" s="7" t="s">
        <v>222</v>
      </c>
      <c r="D33" s="6" t="s">
        <v>64</v>
      </c>
      <c r="E33" s="36">
        <f t="shared" si="0"/>
        <v>20</v>
      </c>
      <c r="F33" s="1">
        <f t="shared" si="1"/>
        <v>19</v>
      </c>
      <c r="G33" s="1">
        <v>10</v>
      </c>
      <c r="H33" s="1">
        <v>0</v>
      </c>
      <c r="I33" s="1">
        <v>9</v>
      </c>
      <c r="J33" s="1">
        <v>31</v>
      </c>
      <c r="K33" s="1">
        <v>26</v>
      </c>
      <c r="L33" s="1">
        <f t="shared" si="2"/>
        <v>5</v>
      </c>
      <c r="M33" s="3"/>
      <c r="N33" s="10"/>
      <c r="P33" s="7" t="s">
        <v>7</v>
      </c>
      <c r="Q33" s="1" t="s">
        <v>6</v>
      </c>
      <c r="R33" s="36">
        <f t="shared" si="3"/>
        <v>0</v>
      </c>
      <c r="S33" s="1">
        <f t="shared" si="4"/>
        <v>2</v>
      </c>
      <c r="T33" s="1">
        <v>0</v>
      </c>
      <c r="U33" s="1">
        <v>0</v>
      </c>
      <c r="V33" s="1">
        <v>2</v>
      </c>
      <c r="W33" s="1">
        <v>0</v>
      </c>
      <c r="X33" s="1">
        <v>5</v>
      </c>
      <c r="Y33" s="1">
        <f t="shared" si="5"/>
        <v>-5</v>
      </c>
      <c r="AA33" s="10"/>
    </row>
    <row r="34" spans="2:27" x14ac:dyDescent="0.2">
      <c r="B34" s="9">
        <f t="shared" si="6"/>
        <v>29</v>
      </c>
      <c r="C34" s="8" t="s">
        <v>250</v>
      </c>
      <c r="D34" s="1" t="s">
        <v>66</v>
      </c>
      <c r="E34" s="36">
        <f t="shared" si="0"/>
        <v>20</v>
      </c>
      <c r="F34" s="1">
        <f t="shared" si="1"/>
        <v>23</v>
      </c>
      <c r="G34" s="1">
        <v>8</v>
      </c>
      <c r="H34" s="1">
        <v>4</v>
      </c>
      <c r="I34" s="1">
        <v>11</v>
      </c>
      <c r="J34" s="1">
        <v>33</v>
      </c>
      <c r="K34" s="1">
        <v>42</v>
      </c>
      <c r="L34" s="1">
        <f t="shared" si="2"/>
        <v>-9</v>
      </c>
      <c r="M34" s="3"/>
      <c r="N34" s="10"/>
      <c r="P34" s="8" t="s">
        <v>247</v>
      </c>
      <c r="Q34" s="1" t="s">
        <v>13</v>
      </c>
      <c r="R34" s="36">
        <f t="shared" si="3"/>
        <v>7</v>
      </c>
      <c r="S34" s="1">
        <f t="shared" si="4"/>
        <v>10</v>
      </c>
      <c r="T34" s="1">
        <v>1</v>
      </c>
      <c r="U34" s="1">
        <v>5</v>
      </c>
      <c r="V34" s="1">
        <v>4</v>
      </c>
      <c r="W34" s="1">
        <v>10</v>
      </c>
      <c r="X34" s="1">
        <v>17</v>
      </c>
      <c r="Y34" s="1">
        <f t="shared" si="5"/>
        <v>-7</v>
      </c>
      <c r="AA34" s="10"/>
    </row>
    <row r="35" spans="2:27" x14ac:dyDescent="0.2">
      <c r="B35" s="9">
        <f t="shared" si="6"/>
        <v>30</v>
      </c>
      <c r="C35" s="8" t="s">
        <v>164</v>
      </c>
      <c r="D35" s="1" t="s">
        <v>70</v>
      </c>
      <c r="E35" s="36">
        <f t="shared" si="0"/>
        <v>18</v>
      </c>
      <c r="F35" s="1">
        <f t="shared" si="1"/>
        <v>18</v>
      </c>
      <c r="G35" s="1">
        <v>7</v>
      </c>
      <c r="H35" s="1">
        <v>4</v>
      </c>
      <c r="I35" s="1">
        <v>7</v>
      </c>
      <c r="J35" s="1">
        <v>25</v>
      </c>
      <c r="K35" s="1">
        <v>31</v>
      </c>
      <c r="L35" s="1">
        <f t="shared" si="2"/>
        <v>-6</v>
      </c>
      <c r="M35" s="3"/>
      <c r="N35" s="10"/>
      <c r="P35" s="8" t="s">
        <v>73</v>
      </c>
      <c r="Q35" s="1" t="s">
        <v>9</v>
      </c>
      <c r="R35" s="36">
        <f t="shared" si="3"/>
        <v>3</v>
      </c>
      <c r="S35" s="1">
        <f t="shared" si="4"/>
        <v>3</v>
      </c>
      <c r="T35" s="1">
        <v>0</v>
      </c>
      <c r="U35" s="1">
        <v>3</v>
      </c>
      <c r="V35" s="1">
        <v>0</v>
      </c>
      <c r="W35" s="1">
        <v>4</v>
      </c>
      <c r="X35" s="1">
        <v>4</v>
      </c>
      <c r="Y35" s="1">
        <f t="shared" si="5"/>
        <v>0</v>
      </c>
      <c r="AA35" s="10"/>
    </row>
    <row r="36" spans="2:27" x14ac:dyDescent="0.2">
      <c r="B36" s="9">
        <f t="shared" si="6"/>
        <v>31</v>
      </c>
      <c r="C36" s="8" t="s">
        <v>370</v>
      </c>
      <c r="D36" s="1" t="s">
        <v>25</v>
      </c>
      <c r="E36" s="36">
        <f t="shared" si="0"/>
        <v>17</v>
      </c>
      <c r="F36" s="1">
        <f t="shared" si="1"/>
        <v>16</v>
      </c>
      <c r="G36" s="1">
        <v>8</v>
      </c>
      <c r="H36" s="1">
        <v>1</v>
      </c>
      <c r="I36" s="1">
        <v>7</v>
      </c>
      <c r="J36" s="1">
        <v>27</v>
      </c>
      <c r="K36" s="1">
        <v>25</v>
      </c>
      <c r="L36" s="1">
        <f t="shared" si="2"/>
        <v>2</v>
      </c>
      <c r="M36" s="3"/>
      <c r="N36" s="10"/>
      <c r="P36" s="8" t="s">
        <v>62</v>
      </c>
      <c r="Q36" s="1" t="s">
        <v>2</v>
      </c>
      <c r="R36" s="36">
        <f t="shared" si="3"/>
        <v>2</v>
      </c>
      <c r="S36" s="1">
        <f t="shared" si="4"/>
        <v>3</v>
      </c>
      <c r="T36" s="1">
        <v>1</v>
      </c>
      <c r="U36" s="1">
        <v>0</v>
      </c>
      <c r="V36" s="1">
        <v>2</v>
      </c>
      <c r="W36" s="1">
        <v>4</v>
      </c>
      <c r="X36" s="1">
        <v>11</v>
      </c>
      <c r="Y36" s="1">
        <f t="shared" si="5"/>
        <v>-7</v>
      </c>
      <c r="AA36" s="10"/>
    </row>
    <row r="37" spans="2:27" x14ac:dyDescent="0.2">
      <c r="B37" s="9">
        <f t="shared" si="6"/>
        <v>32</v>
      </c>
      <c r="C37" s="8" t="s">
        <v>112</v>
      </c>
      <c r="D37" s="1" t="s">
        <v>41</v>
      </c>
      <c r="E37" s="36">
        <f t="shared" si="0"/>
        <v>14</v>
      </c>
      <c r="F37" s="1">
        <f t="shared" si="1"/>
        <v>13</v>
      </c>
      <c r="G37" s="1">
        <v>6</v>
      </c>
      <c r="H37" s="1">
        <v>2</v>
      </c>
      <c r="I37" s="1">
        <v>5</v>
      </c>
      <c r="J37" s="1">
        <v>26</v>
      </c>
      <c r="K37" s="1">
        <v>20</v>
      </c>
      <c r="L37" s="1">
        <f t="shared" si="2"/>
        <v>6</v>
      </c>
      <c r="M37" s="3"/>
      <c r="N37" s="10"/>
      <c r="P37" s="8" t="s">
        <v>71</v>
      </c>
      <c r="Q37" s="1" t="s">
        <v>70</v>
      </c>
      <c r="R37" s="36">
        <f t="shared" si="3"/>
        <v>2</v>
      </c>
      <c r="S37" s="1">
        <f t="shared" si="4"/>
        <v>3</v>
      </c>
      <c r="T37" s="1">
        <v>1</v>
      </c>
      <c r="U37" s="1">
        <v>0</v>
      </c>
      <c r="V37" s="1">
        <v>2</v>
      </c>
      <c r="W37" s="1">
        <v>4</v>
      </c>
      <c r="X37" s="1">
        <v>5</v>
      </c>
      <c r="Y37" s="1">
        <f t="shared" si="5"/>
        <v>-1</v>
      </c>
      <c r="AA37" s="10"/>
    </row>
    <row r="38" spans="2:27" x14ac:dyDescent="0.25">
      <c r="B38" s="9">
        <f t="shared" si="6"/>
        <v>33</v>
      </c>
      <c r="C38" s="8" t="s">
        <v>45</v>
      </c>
      <c r="D38" s="1" t="s">
        <v>2</v>
      </c>
      <c r="E38" s="36">
        <f t="shared" ref="E38:E69" si="7">G38*2+H38</f>
        <v>14</v>
      </c>
      <c r="F38" s="1">
        <f t="shared" ref="F38:F69" si="8">G38+H38+I38</f>
        <v>10</v>
      </c>
      <c r="G38" s="1">
        <v>5</v>
      </c>
      <c r="H38" s="1">
        <v>4</v>
      </c>
      <c r="I38" s="1">
        <v>1</v>
      </c>
      <c r="J38" s="1">
        <v>16</v>
      </c>
      <c r="K38" s="1">
        <v>11</v>
      </c>
      <c r="L38" s="1">
        <f t="shared" ref="L38:L69" si="9">J38-K38</f>
        <v>5</v>
      </c>
      <c r="P38" s="14" t="s">
        <v>71</v>
      </c>
      <c r="Q38" s="1" t="s">
        <v>35</v>
      </c>
      <c r="R38" s="36">
        <f t="shared" ref="R38:R69" si="10">T38*2+U38</f>
        <v>13</v>
      </c>
      <c r="S38" s="1">
        <f t="shared" ref="S38:S69" si="11">T38+U38+V38</f>
        <v>22</v>
      </c>
      <c r="T38" s="1">
        <v>3</v>
      </c>
      <c r="U38" s="1">
        <v>7</v>
      </c>
      <c r="V38" s="1">
        <v>12</v>
      </c>
      <c r="W38" s="1">
        <v>20</v>
      </c>
      <c r="X38" s="1">
        <v>38</v>
      </c>
      <c r="Y38" s="1">
        <f t="shared" ref="Y38:Y69" si="12">W38-X38</f>
        <v>-18</v>
      </c>
    </row>
    <row r="39" spans="2:27" x14ac:dyDescent="0.2">
      <c r="B39" s="9">
        <f t="shared" ref="B39:B70" si="13">B38+1</f>
        <v>34</v>
      </c>
      <c r="C39" s="8" t="s">
        <v>213</v>
      </c>
      <c r="D39" s="1" t="s">
        <v>9</v>
      </c>
      <c r="E39" s="36">
        <f t="shared" si="7"/>
        <v>14</v>
      </c>
      <c r="F39" s="1">
        <f t="shared" si="8"/>
        <v>15</v>
      </c>
      <c r="G39" s="1">
        <v>5</v>
      </c>
      <c r="H39" s="1">
        <v>4</v>
      </c>
      <c r="I39" s="1">
        <v>6</v>
      </c>
      <c r="J39" s="1">
        <v>18</v>
      </c>
      <c r="K39" s="1">
        <v>24</v>
      </c>
      <c r="L39" s="1">
        <f t="shared" si="9"/>
        <v>-6</v>
      </c>
      <c r="M39" s="3"/>
      <c r="N39" s="10"/>
      <c r="P39" s="8" t="s">
        <v>210</v>
      </c>
      <c r="Q39" s="1" t="s">
        <v>48</v>
      </c>
      <c r="R39" s="36">
        <f t="shared" si="10"/>
        <v>6</v>
      </c>
      <c r="S39" s="1">
        <f t="shared" si="11"/>
        <v>7</v>
      </c>
      <c r="T39" s="1">
        <v>2</v>
      </c>
      <c r="U39" s="1">
        <v>2</v>
      </c>
      <c r="V39" s="1">
        <v>3</v>
      </c>
      <c r="W39" s="1">
        <v>5</v>
      </c>
      <c r="X39" s="1">
        <v>5</v>
      </c>
      <c r="Y39" s="1">
        <f t="shared" si="12"/>
        <v>0</v>
      </c>
      <c r="AA39" s="10"/>
    </row>
    <row r="40" spans="2:27" x14ac:dyDescent="0.2">
      <c r="B40" s="9">
        <f t="shared" si="13"/>
        <v>35</v>
      </c>
      <c r="C40" s="8" t="s">
        <v>253</v>
      </c>
      <c r="D40" s="1" t="s">
        <v>99</v>
      </c>
      <c r="E40" s="36">
        <f t="shared" si="7"/>
        <v>14</v>
      </c>
      <c r="F40" s="1">
        <f t="shared" si="8"/>
        <v>23</v>
      </c>
      <c r="G40" s="1">
        <v>3</v>
      </c>
      <c r="H40" s="1">
        <v>8</v>
      </c>
      <c r="I40" s="1">
        <v>12</v>
      </c>
      <c r="J40" s="1">
        <v>32</v>
      </c>
      <c r="K40" s="1">
        <v>44</v>
      </c>
      <c r="L40" s="1">
        <f t="shared" si="9"/>
        <v>-12</v>
      </c>
      <c r="M40" s="3"/>
      <c r="N40" s="10"/>
      <c r="P40" s="14" t="s">
        <v>210</v>
      </c>
      <c r="Q40" s="1" t="s">
        <v>9</v>
      </c>
      <c r="R40" s="36">
        <f t="shared" si="10"/>
        <v>60</v>
      </c>
      <c r="S40" s="1">
        <f t="shared" si="11"/>
        <v>66</v>
      </c>
      <c r="T40" s="1">
        <v>17</v>
      </c>
      <c r="U40" s="1">
        <v>26</v>
      </c>
      <c r="V40" s="1">
        <v>23</v>
      </c>
      <c r="W40" s="1">
        <v>74</v>
      </c>
      <c r="X40" s="1">
        <v>90</v>
      </c>
      <c r="Y40" s="1">
        <f t="shared" si="12"/>
        <v>-16</v>
      </c>
      <c r="AA40" s="10"/>
    </row>
    <row r="41" spans="2:27" x14ac:dyDescent="0.2">
      <c r="B41" s="9">
        <f t="shared" si="13"/>
        <v>36</v>
      </c>
      <c r="C41" s="14" t="s">
        <v>71</v>
      </c>
      <c r="D41" s="1" t="s">
        <v>35</v>
      </c>
      <c r="E41" s="36">
        <f t="shared" si="7"/>
        <v>13</v>
      </c>
      <c r="F41" s="1">
        <f t="shared" si="8"/>
        <v>22</v>
      </c>
      <c r="G41" s="1">
        <v>3</v>
      </c>
      <c r="H41" s="1">
        <v>7</v>
      </c>
      <c r="I41" s="1">
        <v>12</v>
      </c>
      <c r="J41" s="1">
        <v>20</v>
      </c>
      <c r="K41" s="1">
        <v>38</v>
      </c>
      <c r="L41" s="1">
        <f t="shared" si="9"/>
        <v>-18</v>
      </c>
      <c r="M41" s="3"/>
      <c r="N41" s="10"/>
      <c r="P41" s="8" t="s">
        <v>167</v>
      </c>
      <c r="Q41" s="1" t="s">
        <v>18</v>
      </c>
      <c r="R41" s="36">
        <f t="shared" si="10"/>
        <v>2</v>
      </c>
      <c r="S41" s="1">
        <f t="shared" si="11"/>
        <v>3</v>
      </c>
      <c r="T41" s="1">
        <v>1</v>
      </c>
      <c r="U41" s="1">
        <v>0</v>
      </c>
      <c r="V41" s="1">
        <v>2</v>
      </c>
      <c r="W41" s="1">
        <v>2</v>
      </c>
      <c r="X41" s="1">
        <v>5</v>
      </c>
      <c r="Y41" s="1">
        <f t="shared" si="12"/>
        <v>-3</v>
      </c>
      <c r="AA41" s="10"/>
    </row>
    <row r="42" spans="2:27" x14ac:dyDescent="0.2">
      <c r="B42" s="9">
        <f t="shared" si="13"/>
        <v>37</v>
      </c>
      <c r="C42" s="8" t="s">
        <v>364</v>
      </c>
      <c r="D42" s="1" t="s">
        <v>48</v>
      </c>
      <c r="E42" s="36">
        <f t="shared" si="7"/>
        <v>12</v>
      </c>
      <c r="F42" s="1">
        <f t="shared" si="8"/>
        <v>10</v>
      </c>
      <c r="G42" s="1">
        <v>5</v>
      </c>
      <c r="H42" s="1">
        <v>2</v>
      </c>
      <c r="I42" s="1">
        <v>3</v>
      </c>
      <c r="J42" s="1">
        <v>11</v>
      </c>
      <c r="K42" s="1">
        <v>7</v>
      </c>
      <c r="L42" s="1">
        <f t="shared" si="9"/>
        <v>4</v>
      </c>
      <c r="M42" s="3"/>
      <c r="N42" s="10"/>
      <c r="P42" s="8" t="s">
        <v>167</v>
      </c>
      <c r="Q42" s="1" t="s">
        <v>9</v>
      </c>
      <c r="R42" s="36">
        <f t="shared" si="10"/>
        <v>75</v>
      </c>
      <c r="S42" s="1">
        <f t="shared" si="11"/>
        <v>76</v>
      </c>
      <c r="T42" s="1">
        <v>29</v>
      </c>
      <c r="U42" s="1">
        <v>17</v>
      </c>
      <c r="V42" s="1">
        <v>30</v>
      </c>
      <c r="W42" s="1">
        <v>111</v>
      </c>
      <c r="X42" s="1">
        <v>101</v>
      </c>
      <c r="Y42" s="1">
        <f t="shared" si="12"/>
        <v>10</v>
      </c>
      <c r="AA42" s="10"/>
    </row>
    <row r="43" spans="2:27" x14ac:dyDescent="0.25">
      <c r="B43" s="9">
        <f t="shared" si="13"/>
        <v>38</v>
      </c>
      <c r="C43" s="7" t="s">
        <v>14</v>
      </c>
      <c r="D43" s="6" t="s">
        <v>18</v>
      </c>
      <c r="E43" s="36">
        <f t="shared" si="7"/>
        <v>11</v>
      </c>
      <c r="F43" s="1">
        <f t="shared" si="8"/>
        <v>10</v>
      </c>
      <c r="G43" s="1">
        <v>5</v>
      </c>
      <c r="H43" s="1">
        <v>1</v>
      </c>
      <c r="I43" s="1">
        <v>4</v>
      </c>
      <c r="J43" s="1">
        <v>17</v>
      </c>
      <c r="K43" s="1">
        <v>16</v>
      </c>
      <c r="L43" s="1">
        <f t="shared" si="9"/>
        <v>1</v>
      </c>
      <c r="P43" s="8" t="s">
        <v>80</v>
      </c>
      <c r="Q43" s="1" t="s">
        <v>9</v>
      </c>
      <c r="R43" s="36">
        <f t="shared" si="10"/>
        <v>4</v>
      </c>
      <c r="S43" s="1">
        <f t="shared" si="11"/>
        <v>7</v>
      </c>
      <c r="T43" s="1">
        <v>1</v>
      </c>
      <c r="U43" s="1">
        <v>2</v>
      </c>
      <c r="V43" s="1">
        <v>4</v>
      </c>
      <c r="W43" s="1">
        <v>4</v>
      </c>
      <c r="X43" s="1">
        <v>20</v>
      </c>
      <c r="Y43" s="1">
        <f t="shared" si="12"/>
        <v>-16</v>
      </c>
    </row>
    <row r="44" spans="2:27" x14ac:dyDescent="0.25">
      <c r="B44" s="9">
        <f t="shared" si="13"/>
        <v>39</v>
      </c>
      <c r="C44" s="8" t="s">
        <v>22</v>
      </c>
      <c r="D44" s="1" t="s">
        <v>25</v>
      </c>
      <c r="E44" s="36">
        <f t="shared" si="7"/>
        <v>11</v>
      </c>
      <c r="F44" s="1">
        <f t="shared" si="8"/>
        <v>10</v>
      </c>
      <c r="G44" s="1">
        <v>5</v>
      </c>
      <c r="H44" s="1">
        <v>1</v>
      </c>
      <c r="I44" s="1">
        <v>4</v>
      </c>
      <c r="J44" s="1">
        <v>13</v>
      </c>
      <c r="K44" s="1">
        <v>12</v>
      </c>
      <c r="L44" s="1">
        <f t="shared" si="9"/>
        <v>1</v>
      </c>
      <c r="P44" s="8" t="s">
        <v>225</v>
      </c>
      <c r="Q44" s="1" t="s">
        <v>116</v>
      </c>
      <c r="R44" s="36">
        <f t="shared" si="10"/>
        <v>32</v>
      </c>
      <c r="S44" s="1">
        <f t="shared" si="11"/>
        <v>31</v>
      </c>
      <c r="T44" s="1">
        <v>12</v>
      </c>
      <c r="U44" s="1">
        <v>8</v>
      </c>
      <c r="V44" s="1">
        <v>11</v>
      </c>
      <c r="W44" s="1">
        <v>44</v>
      </c>
      <c r="X44" s="1">
        <v>50</v>
      </c>
      <c r="Y44" s="1">
        <f t="shared" si="12"/>
        <v>-6</v>
      </c>
    </row>
    <row r="45" spans="2:27" x14ac:dyDescent="0.2">
      <c r="B45" s="9">
        <f t="shared" si="13"/>
        <v>40</v>
      </c>
      <c r="C45" s="8" t="s">
        <v>363</v>
      </c>
      <c r="D45" s="1" t="s">
        <v>70</v>
      </c>
      <c r="E45" s="36">
        <f t="shared" si="7"/>
        <v>11</v>
      </c>
      <c r="F45" s="1">
        <f t="shared" si="8"/>
        <v>12</v>
      </c>
      <c r="G45" s="1">
        <v>4</v>
      </c>
      <c r="H45" s="1">
        <v>3</v>
      </c>
      <c r="I45" s="1">
        <v>5</v>
      </c>
      <c r="J45" s="1">
        <v>17</v>
      </c>
      <c r="K45" s="1">
        <v>20</v>
      </c>
      <c r="L45" s="1">
        <f t="shared" si="9"/>
        <v>-3</v>
      </c>
      <c r="M45" s="3"/>
      <c r="N45" s="10"/>
      <c r="P45" s="8" t="s">
        <v>368</v>
      </c>
      <c r="Q45" s="1" t="s">
        <v>25</v>
      </c>
      <c r="R45" s="36">
        <f t="shared" si="10"/>
        <v>6</v>
      </c>
      <c r="S45" s="1">
        <f t="shared" si="11"/>
        <v>6</v>
      </c>
      <c r="T45" s="1">
        <v>1</v>
      </c>
      <c r="U45" s="1">
        <v>4</v>
      </c>
      <c r="V45" s="1">
        <v>1</v>
      </c>
      <c r="W45" s="1">
        <v>4</v>
      </c>
      <c r="X45" s="1">
        <v>4</v>
      </c>
      <c r="Y45" s="1">
        <f t="shared" si="12"/>
        <v>0</v>
      </c>
      <c r="AA45" s="10"/>
    </row>
    <row r="46" spans="2:27" x14ac:dyDescent="0.2">
      <c r="B46" s="9">
        <f t="shared" si="13"/>
        <v>41</v>
      </c>
      <c r="C46" s="14" t="s">
        <v>125</v>
      </c>
      <c r="D46" s="1" t="s">
        <v>0</v>
      </c>
      <c r="E46" s="36">
        <f t="shared" si="7"/>
        <v>10</v>
      </c>
      <c r="F46" s="1">
        <f t="shared" si="8"/>
        <v>16</v>
      </c>
      <c r="G46" s="1">
        <v>3</v>
      </c>
      <c r="H46" s="1">
        <v>4</v>
      </c>
      <c r="I46" s="1">
        <v>9</v>
      </c>
      <c r="J46" s="1">
        <v>11</v>
      </c>
      <c r="K46" s="1">
        <v>34</v>
      </c>
      <c r="L46" s="1">
        <f t="shared" si="9"/>
        <v>-23</v>
      </c>
      <c r="M46" s="3"/>
      <c r="N46" s="10"/>
      <c r="P46" s="8" t="s">
        <v>213</v>
      </c>
      <c r="Q46" s="1" t="s">
        <v>9</v>
      </c>
      <c r="R46" s="36">
        <f t="shared" si="10"/>
        <v>14</v>
      </c>
      <c r="S46" s="1">
        <f t="shared" si="11"/>
        <v>15</v>
      </c>
      <c r="T46" s="1">
        <v>5</v>
      </c>
      <c r="U46" s="1">
        <v>4</v>
      </c>
      <c r="V46" s="1">
        <v>6</v>
      </c>
      <c r="W46" s="1">
        <v>18</v>
      </c>
      <c r="X46" s="1">
        <v>24</v>
      </c>
      <c r="Y46" s="1">
        <f t="shared" si="12"/>
        <v>-6</v>
      </c>
      <c r="AA46" s="10"/>
    </row>
    <row r="47" spans="2:27" x14ac:dyDescent="0.2">
      <c r="B47" s="9">
        <f t="shared" si="13"/>
        <v>42</v>
      </c>
      <c r="C47" s="8" t="s">
        <v>118</v>
      </c>
      <c r="D47" s="1" t="s">
        <v>6</v>
      </c>
      <c r="E47" s="36">
        <f t="shared" si="7"/>
        <v>8</v>
      </c>
      <c r="F47" s="1">
        <f t="shared" si="8"/>
        <v>13</v>
      </c>
      <c r="G47" s="1">
        <v>3</v>
      </c>
      <c r="H47" s="1">
        <v>2</v>
      </c>
      <c r="I47" s="1">
        <v>8</v>
      </c>
      <c r="J47" s="1">
        <v>12</v>
      </c>
      <c r="K47" s="1">
        <v>22</v>
      </c>
      <c r="L47" s="1">
        <f t="shared" si="9"/>
        <v>-10</v>
      </c>
      <c r="M47" s="3"/>
      <c r="N47" s="10"/>
      <c r="P47" s="14" t="s">
        <v>369</v>
      </c>
      <c r="Q47" s="1" t="s">
        <v>87</v>
      </c>
      <c r="R47" s="36">
        <f t="shared" si="10"/>
        <v>130</v>
      </c>
      <c r="S47" s="1">
        <f t="shared" si="11"/>
        <v>117</v>
      </c>
      <c r="T47" s="1">
        <v>43</v>
      </c>
      <c r="U47" s="1">
        <v>44</v>
      </c>
      <c r="V47" s="1">
        <v>30</v>
      </c>
      <c r="W47" s="1">
        <v>159</v>
      </c>
      <c r="X47" s="1">
        <v>119</v>
      </c>
      <c r="Y47" s="1">
        <f t="shared" si="12"/>
        <v>40</v>
      </c>
      <c r="AA47" s="10"/>
    </row>
    <row r="48" spans="2:27" x14ac:dyDescent="0.2">
      <c r="B48" s="9">
        <f t="shared" si="13"/>
        <v>43</v>
      </c>
      <c r="C48" s="8" t="s">
        <v>259</v>
      </c>
      <c r="D48" s="1" t="s">
        <v>66</v>
      </c>
      <c r="E48" s="36">
        <f t="shared" si="7"/>
        <v>8</v>
      </c>
      <c r="F48" s="1">
        <f t="shared" si="8"/>
        <v>10</v>
      </c>
      <c r="G48" s="1">
        <v>2</v>
      </c>
      <c r="H48" s="1">
        <v>4</v>
      </c>
      <c r="I48" s="1">
        <v>4</v>
      </c>
      <c r="J48" s="1">
        <v>12</v>
      </c>
      <c r="K48" s="1">
        <v>18</v>
      </c>
      <c r="L48" s="1">
        <f t="shared" si="9"/>
        <v>-6</v>
      </c>
      <c r="M48" s="3"/>
      <c r="N48" s="10"/>
      <c r="P48" s="8" t="s">
        <v>209</v>
      </c>
      <c r="Q48" s="1" t="s">
        <v>35</v>
      </c>
      <c r="R48" s="36">
        <f t="shared" si="10"/>
        <v>1</v>
      </c>
      <c r="S48" s="1">
        <f t="shared" si="11"/>
        <v>4</v>
      </c>
      <c r="T48" s="1">
        <v>0</v>
      </c>
      <c r="U48" s="1">
        <v>1</v>
      </c>
      <c r="V48" s="1">
        <v>3</v>
      </c>
      <c r="W48" s="1">
        <v>2</v>
      </c>
      <c r="X48" s="1">
        <v>9</v>
      </c>
      <c r="Y48" s="1">
        <f t="shared" si="12"/>
        <v>-7</v>
      </c>
      <c r="AA48" s="10"/>
    </row>
    <row r="49" spans="2:27" x14ac:dyDescent="0.2">
      <c r="B49" s="9">
        <f t="shared" si="13"/>
        <v>44</v>
      </c>
      <c r="C49" s="8" t="s">
        <v>84</v>
      </c>
      <c r="D49" s="1" t="s">
        <v>116</v>
      </c>
      <c r="E49" s="36">
        <f t="shared" si="7"/>
        <v>7</v>
      </c>
      <c r="F49" s="1">
        <f t="shared" si="8"/>
        <v>6</v>
      </c>
      <c r="G49" s="1">
        <v>3</v>
      </c>
      <c r="H49" s="1">
        <v>1</v>
      </c>
      <c r="I49" s="1">
        <v>2</v>
      </c>
      <c r="J49" s="1">
        <v>5</v>
      </c>
      <c r="K49" s="1">
        <v>3</v>
      </c>
      <c r="L49" s="1">
        <f t="shared" si="9"/>
        <v>2</v>
      </c>
      <c r="M49" s="3"/>
      <c r="N49" s="10"/>
      <c r="P49" s="8" t="s">
        <v>19</v>
      </c>
      <c r="Q49" s="1" t="s">
        <v>6</v>
      </c>
      <c r="R49" s="36">
        <f t="shared" si="10"/>
        <v>0</v>
      </c>
      <c r="S49" s="1">
        <f t="shared" si="11"/>
        <v>2</v>
      </c>
      <c r="T49" s="1">
        <v>0</v>
      </c>
      <c r="U49" s="1">
        <v>0</v>
      </c>
      <c r="V49" s="1">
        <v>2</v>
      </c>
      <c r="W49" s="1">
        <v>2</v>
      </c>
      <c r="X49" s="1">
        <v>6</v>
      </c>
      <c r="Y49" s="1">
        <f t="shared" si="12"/>
        <v>-4</v>
      </c>
      <c r="AA49" s="10"/>
    </row>
    <row r="50" spans="2:27" x14ac:dyDescent="0.2">
      <c r="B50" s="9">
        <f t="shared" si="13"/>
        <v>45</v>
      </c>
      <c r="C50" s="8" t="s">
        <v>102</v>
      </c>
      <c r="D50" s="1" t="s">
        <v>48</v>
      </c>
      <c r="E50" s="36">
        <f t="shared" si="7"/>
        <v>7</v>
      </c>
      <c r="F50" s="1">
        <f t="shared" si="8"/>
        <v>10</v>
      </c>
      <c r="G50" s="1">
        <v>3</v>
      </c>
      <c r="H50" s="1">
        <v>1</v>
      </c>
      <c r="I50" s="1">
        <v>6</v>
      </c>
      <c r="J50" s="1">
        <v>17</v>
      </c>
      <c r="K50" s="1">
        <v>21</v>
      </c>
      <c r="L50" s="1">
        <f t="shared" si="9"/>
        <v>-4</v>
      </c>
      <c r="M50" s="3"/>
      <c r="N50" s="10"/>
      <c r="P50" s="8" t="s">
        <v>23</v>
      </c>
      <c r="Q50" s="1" t="s">
        <v>15</v>
      </c>
      <c r="R50" s="36">
        <f t="shared" si="10"/>
        <v>0</v>
      </c>
      <c r="S50" s="1">
        <f t="shared" si="11"/>
        <v>2</v>
      </c>
      <c r="T50" s="1">
        <v>0</v>
      </c>
      <c r="U50" s="1">
        <v>0</v>
      </c>
      <c r="V50" s="1">
        <v>2</v>
      </c>
      <c r="W50" s="1">
        <v>1</v>
      </c>
      <c r="X50" s="1">
        <v>3</v>
      </c>
      <c r="Y50" s="1">
        <f t="shared" si="12"/>
        <v>-2</v>
      </c>
      <c r="AA50" s="10"/>
    </row>
    <row r="51" spans="2:27" x14ac:dyDescent="0.2">
      <c r="B51" s="9">
        <f t="shared" si="13"/>
        <v>46</v>
      </c>
      <c r="C51" s="8" t="s">
        <v>234</v>
      </c>
      <c r="D51" s="1" t="s">
        <v>9</v>
      </c>
      <c r="E51" s="36">
        <f t="shared" si="7"/>
        <v>7</v>
      </c>
      <c r="F51" s="1">
        <f t="shared" si="8"/>
        <v>7</v>
      </c>
      <c r="G51" s="1">
        <v>3</v>
      </c>
      <c r="H51" s="1">
        <v>1</v>
      </c>
      <c r="I51" s="1">
        <v>3</v>
      </c>
      <c r="J51" s="1">
        <v>11</v>
      </c>
      <c r="K51" s="1">
        <v>17</v>
      </c>
      <c r="L51" s="1">
        <f t="shared" si="9"/>
        <v>-6</v>
      </c>
      <c r="M51" s="3"/>
      <c r="N51" s="10"/>
      <c r="P51" s="8" t="s">
        <v>39</v>
      </c>
      <c r="Q51" s="1" t="s">
        <v>87</v>
      </c>
      <c r="R51" s="36">
        <f t="shared" si="10"/>
        <v>94</v>
      </c>
      <c r="S51" s="1">
        <f t="shared" si="11"/>
        <v>78</v>
      </c>
      <c r="T51" s="1">
        <v>34</v>
      </c>
      <c r="U51" s="1">
        <v>26</v>
      </c>
      <c r="V51" s="1">
        <v>18</v>
      </c>
      <c r="W51" s="1">
        <v>108</v>
      </c>
      <c r="X51" s="1">
        <v>78</v>
      </c>
      <c r="Y51" s="1">
        <f t="shared" si="12"/>
        <v>30</v>
      </c>
      <c r="AA51" s="10"/>
    </row>
    <row r="52" spans="2:27" x14ac:dyDescent="0.25">
      <c r="B52" s="9">
        <f t="shared" si="13"/>
        <v>47</v>
      </c>
      <c r="C52" s="7" t="s">
        <v>65</v>
      </c>
      <c r="D52" s="6" t="s">
        <v>64</v>
      </c>
      <c r="E52" s="36">
        <f t="shared" si="7"/>
        <v>7</v>
      </c>
      <c r="F52" s="1">
        <f t="shared" si="8"/>
        <v>10</v>
      </c>
      <c r="G52" s="1">
        <v>1</v>
      </c>
      <c r="H52" s="1">
        <v>5</v>
      </c>
      <c r="I52" s="1">
        <v>4</v>
      </c>
      <c r="J52" s="1">
        <v>12</v>
      </c>
      <c r="K52" s="1">
        <v>18</v>
      </c>
      <c r="L52" s="1">
        <f t="shared" si="9"/>
        <v>-6</v>
      </c>
      <c r="N52" s="10"/>
      <c r="P52" s="8" t="s">
        <v>39</v>
      </c>
      <c r="Q52" s="1" t="s">
        <v>15</v>
      </c>
      <c r="R52" s="36">
        <f t="shared" si="10"/>
        <v>1</v>
      </c>
      <c r="S52" s="1">
        <f t="shared" si="11"/>
        <v>2</v>
      </c>
      <c r="T52" s="1">
        <v>0</v>
      </c>
      <c r="U52" s="1">
        <v>1</v>
      </c>
      <c r="V52" s="1">
        <v>1</v>
      </c>
      <c r="W52" s="1">
        <v>3</v>
      </c>
      <c r="X52" s="1">
        <v>5</v>
      </c>
      <c r="Y52" s="1">
        <f t="shared" si="12"/>
        <v>-2</v>
      </c>
      <c r="AA52" s="10"/>
    </row>
    <row r="53" spans="2:27" x14ac:dyDescent="0.2">
      <c r="B53" s="9">
        <f t="shared" si="13"/>
        <v>48</v>
      </c>
      <c r="C53" s="8" t="s">
        <v>247</v>
      </c>
      <c r="D53" s="1" t="s">
        <v>13</v>
      </c>
      <c r="E53" s="36">
        <f t="shared" si="7"/>
        <v>7</v>
      </c>
      <c r="F53" s="1">
        <f t="shared" si="8"/>
        <v>10</v>
      </c>
      <c r="G53" s="1">
        <v>1</v>
      </c>
      <c r="H53" s="1">
        <v>5</v>
      </c>
      <c r="I53" s="1">
        <v>4</v>
      </c>
      <c r="J53" s="1">
        <v>10</v>
      </c>
      <c r="K53" s="1">
        <v>17</v>
      </c>
      <c r="L53" s="1">
        <f t="shared" si="9"/>
        <v>-7</v>
      </c>
      <c r="M53" s="3"/>
      <c r="N53" s="10"/>
      <c r="P53" s="8" t="s">
        <v>361</v>
      </c>
      <c r="Q53" s="1" t="s">
        <v>18</v>
      </c>
      <c r="R53" s="36">
        <f t="shared" si="10"/>
        <v>0</v>
      </c>
      <c r="S53" s="1">
        <f t="shared" si="11"/>
        <v>2</v>
      </c>
      <c r="T53" s="1">
        <v>0</v>
      </c>
      <c r="U53" s="1">
        <v>0</v>
      </c>
      <c r="V53" s="1">
        <v>2</v>
      </c>
      <c r="W53" s="1">
        <v>2</v>
      </c>
      <c r="X53" s="1">
        <v>4</v>
      </c>
      <c r="Y53" s="1">
        <f t="shared" si="12"/>
        <v>-2</v>
      </c>
      <c r="AA53" s="10"/>
    </row>
    <row r="54" spans="2:27" x14ac:dyDescent="0.2">
      <c r="B54" s="9">
        <f t="shared" si="13"/>
        <v>49</v>
      </c>
      <c r="C54" s="8" t="s">
        <v>107</v>
      </c>
      <c r="D54" s="1" t="s">
        <v>25</v>
      </c>
      <c r="E54" s="36">
        <f t="shared" si="7"/>
        <v>6</v>
      </c>
      <c r="F54" s="1">
        <f t="shared" si="8"/>
        <v>6</v>
      </c>
      <c r="G54" s="1">
        <v>3</v>
      </c>
      <c r="H54" s="1">
        <v>0</v>
      </c>
      <c r="I54" s="1">
        <v>3</v>
      </c>
      <c r="J54" s="1">
        <v>10</v>
      </c>
      <c r="K54" s="1">
        <v>8</v>
      </c>
      <c r="L54" s="1">
        <f t="shared" si="9"/>
        <v>2</v>
      </c>
      <c r="M54" s="3"/>
      <c r="N54" s="10"/>
      <c r="P54" s="8" t="s">
        <v>175</v>
      </c>
      <c r="Q54" s="1" t="s">
        <v>35</v>
      </c>
      <c r="R54" s="36">
        <f t="shared" si="10"/>
        <v>1</v>
      </c>
      <c r="S54" s="1">
        <f t="shared" si="11"/>
        <v>2</v>
      </c>
      <c r="T54" s="1">
        <v>0</v>
      </c>
      <c r="U54" s="1">
        <v>1</v>
      </c>
      <c r="V54" s="1">
        <v>1</v>
      </c>
      <c r="W54" s="1">
        <v>3</v>
      </c>
      <c r="X54" s="1">
        <v>4</v>
      </c>
      <c r="Y54" s="1">
        <f t="shared" si="12"/>
        <v>-1</v>
      </c>
      <c r="AA54" s="10"/>
    </row>
    <row r="55" spans="2:27" x14ac:dyDescent="0.2">
      <c r="B55" s="9">
        <f t="shared" si="13"/>
        <v>50</v>
      </c>
      <c r="C55" s="8" t="s">
        <v>210</v>
      </c>
      <c r="D55" s="1" t="s">
        <v>48</v>
      </c>
      <c r="E55" s="36">
        <f t="shared" si="7"/>
        <v>6</v>
      </c>
      <c r="F55" s="1">
        <f t="shared" si="8"/>
        <v>7</v>
      </c>
      <c r="G55" s="1">
        <v>2</v>
      </c>
      <c r="H55" s="1">
        <v>2</v>
      </c>
      <c r="I55" s="1">
        <v>3</v>
      </c>
      <c r="J55" s="1">
        <v>5</v>
      </c>
      <c r="K55" s="1">
        <v>5</v>
      </c>
      <c r="L55" s="1">
        <f t="shared" si="9"/>
        <v>0</v>
      </c>
      <c r="M55" s="3"/>
      <c r="N55" s="10"/>
      <c r="P55" s="8" t="s">
        <v>11</v>
      </c>
      <c r="Q55" s="1" t="s">
        <v>9</v>
      </c>
      <c r="R55" s="36">
        <f t="shared" si="10"/>
        <v>0</v>
      </c>
      <c r="S55" s="1">
        <f t="shared" si="11"/>
        <v>2</v>
      </c>
      <c r="T55" s="1">
        <v>0</v>
      </c>
      <c r="U55" s="1">
        <v>0</v>
      </c>
      <c r="V55" s="1">
        <v>2</v>
      </c>
      <c r="W55" s="1">
        <v>0</v>
      </c>
      <c r="X55" s="1">
        <v>4</v>
      </c>
      <c r="Y55" s="1">
        <f t="shared" si="12"/>
        <v>-4</v>
      </c>
      <c r="AA55" s="10"/>
    </row>
    <row r="56" spans="2:27" x14ac:dyDescent="0.2">
      <c r="B56" s="9">
        <f t="shared" si="13"/>
        <v>51</v>
      </c>
      <c r="C56" s="8" t="s">
        <v>368</v>
      </c>
      <c r="D56" s="1" t="s">
        <v>25</v>
      </c>
      <c r="E56" s="36">
        <f t="shared" si="7"/>
        <v>6</v>
      </c>
      <c r="F56" s="1">
        <f t="shared" si="8"/>
        <v>6</v>
      </c>
      <c r="G56" s="1">
        <v>1</v>
      </c>
      <c r="H56" s="1">
        <v>4</v>
      </c>
      <c r="I56" s="1">
        <v>1</v>
      </c>
      <c r="J56" s="1">
        <v>4</v>
      </c>
      <c r="K56" s="1">
        <v>4</v>
      </c>
      <c r="L56" s="1">
        <f t="shared" si="9"/>
        <v>0</v>
      </c>
      <c r="M56" s="3"/>
      <c r="N56" s="10"/>
      <c r="P56" s="8" t="s">
        <v>367</v>
      </c>
      <c r="Q56" s="1" t="s">
        <v>70</v>
      </c>
      <c r="R56" s="36">
        <f t="shared" si="10"/>
        <v>5</v>
      </c>
      <c r="S56" s="1">
        <f t="shared" si="11"/>
        <v>5</v>
      </c>
      <c r="T56" s="1">
        <v>2</v>
      </c>
      <c r="U56" s="1">
        <v>1</v>
      </c>
      <c r="V56" s="1">
        <v>2</v>
      </c>
      <c r="W56" s="1">
        <v>8</v>
      </c>
      <c r="X56" s="1">
        <v>10</v>
      </c>
      <c r="Y56" s="1">
        <f t="shared" si="12"/>
        <v>-2</v>
      </c>
      <c r="AA56" s="10"/>
    </row>
    <row r="57" spans="2:27" x14ac:dyDescent="0.25">
      <c r="B57" s="9">
        <f t="shared" si="13"/>
        <v>52</v>
      </c>
      <c r="C57" s="7" t="s">
        <v>61</v>
      </c>
      <c r="D57" s="6" t="s">
        <v>21</v>
      </c>
      <c r="E57" s="36">
        <f t="shared" si="7"/>
        <v>5</v>
      </c>
      <c r="F57" s="1">
        <f t="shared" si="8"/>
        <v>4</v>
      </c>
      <c r="G57" s="1">
        <v>2</v>
      </c>
      <c r="H57" s="1">
        <v>1</v>
      </c>
      <c r="I57" s="1">
        <v>1</v>
      </c>
      <c r="J57" s="1">
        <v>9</v>
      </c>
      <c r="K57" s="1">
        <v>6</v>
      </c>
      <c r="L57" s="1">
        <f t="shared" si="9"/>
        <v>3</v>
      </c>
      <c r="M57" s="2"/>
      <c r="P57" s="8" t="s">
        <v>153</v>
      </c>
      <c r="Q57" s="1" t="s">
        <v>15</v>
      </c>
      <c r="R57" s="36">
        <f t="shared" si="10"/>
        <v>22</v>
      </c>
      <c r="S57" s="1">
        <f t="shared" si="11"/>
        <v>24</v>
      </c>
      <c r="T57" s="1">
        <v>7</v>
      </c>
      <c r="U57" s="1">
        <v>8</v>
      </c>
      <c r="V57" s="1">
        <v>9</v>
      </c>
      <c r="W57" s="1">
        <v>31</v>
      </c>
      <c r="X57" s="1">
        <v>39</v>
      </c>
      <c r="Y57" s="1">
        <f t="shared" si="12"/>
        <v>-8</v>
      </c>
    </row>
    <row r="58" spans="2:27" x14ac:dyDescent="0.25">
      <c r="B58" s="9">
        <f t="shared" si="13"/>
        <v>53</v>
      </c>
      <c r="C58" s="8" t="s">
        <v>42</v>
      </c>
      <c r="D58" s="1" t="s">
        <v>41</v>
      </c>
      <c r="E58" s="36">
        <f t="shared" si="7"/>
        <v>5</v>
      </c>
      <c r="F58" s="1">
        <f t="shared" si="8"/>
        <v>5</v>
      </c>
      <c r="G58" s="1">
        <v>2</v>
      </c>
      <c r="H58" s="1">
        <v>1</v>
      </c>
      <c r="I58" s="1">
        <v>2</v>
      </c>
      <c r="J58" s="1">
        <v>8</v>
      </c>
      <c r="K58" s="1">
        <v>9</v>
      </c>
      <c r="L58" s="1">
        <f t="shared" si="9"/>
        <v>-1</v>
      </c>
      <c r="P58" s="8" t="s">
        <v>164</v>
      </c>
      <c r="Q58" s="1" t="s">
        <v>70</v>
      </c>
      <c r="R58" s="36">
        <f t="shared" si="10"/>
        <v>18</v>
      </c>
      <c r="S58" s="1">
        <f t="shared" si="11"/>
        <v>18</v>
      </c>
      <c r="T58" s="1">
        <v>7</v>
      </c>
      <c r="U58" s="1">
        <v>4</v>
      </c>
      <c r="V58" s="1">
        <v>7</v>
      </c>
      <c r="W58" s="1">
        <v>25</v>
      </c>
      <c r="X58" s="1">
        <v>31</v>
      </c>
      <c r="Y58" s="1">
        <f t="shared" si="12"/>
        <v>-6</v>
      </c>
    </row>
    <row r="59" spans="2:27" x14ac:dyDescent="0.2">
      <c r="B59" s="9">
        <f t="shared" si="13"/>
        <v>54</v>
      </c>
      <c r="C59" s="8" t="s">
        <v>367</v>
      </c>
      <c r="D59" s="1" t="s">
        <v>70</v>
      </c>
      <c r="E59" s="36">
        <f t="shared" si="7"/>
        <v>5</v>
      </c>
      <c r="F59" s="1">
        <f t="shared" si="8"/>
        <v>5</v>
      </c>
      <c r="G59" s="1">
        <v>2</v>
      </c>
      <c r="H59" s="1">
        <v>1</v>
      </c>
      <c r="I59" s="1">
        <v>2</v>
      </c>
      <c r="J59" s="1">
        <v>8</v>
      </c>
      <c r="K59" s="1">
        <v>10</v>
      </c>
      <c r="L59" s="1">
        <f t="shared" si="9"/>
        <v>-2</v>
      </c>
      <c r="M59" s="3"/>
      <c r="N59" s="10"/>
      <c r="P59" s="8" t="s">
        <v>161</v>
      </c>
      <c r="Q59" s="1" t="s">
        <v>76</v>
      </c>
      <c r="R59" s="36">
        <f t="shared" si="10"/>
        <v>1</v>
      </c>
      <c r="S59" s="1">
        <f t="shared" si="11"/>
        <v>4</v>
      </c>
      <c r="T59" s="1">
        <v>0</v>
      </c>
      <c r="U59" s="1">
        <v>1</v>
      </c>
      <c r="V59" s="1">
        <v>3</v>
      </c>
      <c r="W59" s="1">
        <v>2</v>
      </c>
      <c r="X59" s="1">
        <v>7</v>
      </c>
      <c r="Y59" s="1">
        <f t="shared" si="12"/>
        <v>-5</v>
      </c>
      <c r="AA59" s="10"/>
    </row>
    <row r="60" spans="2:27" x14ac:dyDescent="0.2">
      <c r="B60" s="9">
        <f t="shared" si="13"/>
        <v>55</v>
      </c>
      <c r="C60" s="8" t="s">
        <v>94</v>
      </c>
      <c r="D60" s="1" t="s">
        <v>146</v>
      </c>
      <c r="E60" s="36">
        <f t="shared" si="7"/>
        <v>4</v>
      </c>
      <c r="F60" s="1">
        <f t="shared" si="8"/>
        <v>4</v>
      </c>
      <c r="G60" s="1">
        <v>2</v>
      </c>
      <c r="H60" s="1">
        <v>0</v>
      </c>
      <c r="I60" s="1">
        <v>2</v>
      </c>
      <c r="J60" s="1">
        <v>5</v>
      </c>
      <c r="K60" s="1">
        <v>9</v>
      </c>
      <c r="L60" s="1">
        <f t="shared" si="9"/>
        <v>-4</v>
      </c>
      <c r="M60" s="3"/>
      <c r="N60" s="10"/>
      <c r="P60" s="14" t="s">
        <v>366</v>
      </c>
      <c r="Q60" s="1" t="s">
        <v>55</v>
      </c>
      <c r="R60" s="36">
        <f t="shared" si="10"/>
        <v>52</v>
      </c>
      <c r="S60" s="1">
        <f t="shared" si="11"/>
        <v>54</v>
      </c>
      <c r="T60" s="1">
        <v>21</v>
      </c>
      <c r="U60" s="1">
        <v>10</v>
      </c>
      <c r="V60" s="1">
        <v>23</v>
      </c>
      <c r="W60" s="1">
        <v>74</v>
      </c>
      <c r="X60" s="1">
        <v>71</v>
      </c>
      <c r="Y60" s="1">
        <f t="shared" si="12"/>
        <v>3</v>
      </c>
      <c r="AA60" s="10"/>
    </row>
    <row r="61" spans="2:27" x14ac:dyDescent="0.2">
      <c r="B61" s="9">
        <f t="shared" si="13"/>
        <v>56</v>
      </c>
      <c r="C61" s="8" t="s">
        <v>88</v>
      </c>
      <c r="D61" s="1" t="s">
        <v>9</v>
      </c>
      <c r="E61" s="36">
        <f t="shared" si="7"/>
        <v>4</v>
      </c>
      <c r="F61" s="1">
        <f t="shared" si="8"/>
        <v>4</v>
      </c>
      <c r="G61" s="1">
        <v>1</v>
      </c>
      <c r="H61" s="1">
        <v>2</v>
      </c>
      <c r="I61" s="1">
        <v>1</v>
      </c>
      <c r="J61" s="1">
        <v>4</v>
      </c>
      <c r="K61" s="1">
        <v>4</v>
      </c>
      <c r="L61" s="1">
        <f t="shared" si="9"/>
        <v>0</v>
      </c>
      <c r="M61" s="3"/>
      <c r="N61" s="10"/>
      <c r="P61" s="8" t="s">
        <v>16</v>
      </c>
      <c r="Q61" s="1" t="s">
        <v>76</v>
      </c>
      <c r="R61" s="36">
        <f t="shared" si="10"/>
        <v>3</v>
      </c>
      <c r="S61" s="1">
        <f t="shared" si="11"/>
        <v>4</v>
      </c>
      <c r="T61" s="1">
        <v>1</v>
      </c>
      <c r="U61" s="1">
        <v>1</v>
      </c>
      <c r="V61" s="1">
        <v>2</v>
      </c>
      <c r="W61" s="1">
        <v>3</v>
      </c>
      <c r="X61" s="1">
        <v>9</v>
      </c>
      <c r="Y61" s="1">
        <f t="shared" si="12"/>
        <v>-6</v>
      </c>
      <c r="AA61" s="10"/>
    </row>
    <row r="62" spans="2:27" x14ac:dyDescent="0.2">
      <c r="B62" s="9">
        <f t="shared" si="13"/>
        <v>57</v>
      </c>
      <c r="C62" s="8" t="s">
        <v>84</v>
      </c>
      <c r="D62" s="1" t="s">
        <v>64</v>
      </c>
      <c r="E62" s="36">
        <f t="shared" si="7"/>
        <v>4</v>
      </c>
      <c r="F62" s="1">
        <f t="shared" si="8"/>
        <v>6</v>
      </c>
      <c r="G62" s="1">
        <v>1</v>
      </c>
      <c r="H62" s="1">
        <v>2</v>
      </c>
      <c r="I62" s="1">
        <v>3</v>
      </c>
      <c r="J62" s="1">
        <v>8</v>
      </c>
      <c r="K62" s="1">
        <v>10</v>
      </c>
      <c r="L62" s="1">
        <f t="shared" si="9"/>
        <v>-2</v>
      </c>
      <c r="M62" s="3"/>
      <c r="N62" s="10"/>
      <c r="P62" s="8" t="s">
        <v>16</v>
      </c>
      <c r="Q62" s="1" t="s">
        <v>15</v>
      </c>
      <c r="R62" s="36">
        <f t="shared" si="10"/>
        <v>0</v>
      </c>
      <c r="S62" s="1">
        <f t="shared" si="11"/>
        <v>2</v>
      </c>
      <c r="T62" s="1">
        <v>0</v>
      </c>
      <c r="U62" s="1">
        <v>0</v>
      </c>
      <c r="V62" s="1">
        <v>2</v>
      </c>
      <c r="W62" s="1">
        <v>1</v>
      </c>
      <c r="X62" s="1">
        <v>5</v>
      </c>
      <c r="Y62" s="1">
        <f t="shared" si="12"/>
        <v>-4</v>
      </c>
      <c r="AA62" s="10"/>
    </row>
    <row r="63" spans="2:27" x14ac:dyDescent="0.2">
      <c r="B63" s="9">
        <f t="shared" si="13"/>
        <v>58</v>
      </c>
      <c r="C63" s="8" t="s">
        <v>80</v>
      </c>
      <c r="D63" s="1" t="s">
        <v>9</v>
      </c>
      <c r="E63" s="36">
        <f t="shared" si="7"/>
        <v>4</v>
      </c>
      <c r="F63" s="1">
        <f t="shared" si="8"/>
        <v>7</v>
      </c>
      <c r="G63" s="1">
        <v>1</v>
      </c>
      <c r="H63" s="1">
        <v>2</v>
      </c>
      <c r="I63" s="1">
        <v>4</v>
      </c>
      <c r="J63" s="1">
        <v>4</v>
      </c>
      <c r="K63" s="1">
        <v>20</v>
      </c>
      <c r="L63" s="1">
        <f t="shared" si="9"/>
        <v>-16</v>
      </c>
      <c r="M63" s="3"/>
      <c r="N63" s="10"/>
      <c r="P63" s="8" t="s">
        <v>94</v>
      </c>
      <c r="Q63" s="1" t="s">
        <v>146</v>
      </c>
      <c r="R63" s="36">
        <f t="shared" si="10"/>
        <v>4</v>
      </c>
      <c r="S63" s="1">
        <f t="shared" si="11"/>
        <v>4</v>
      </c>
      <c r="T63" s="1">
        <v>2</v>
      </c>
      <c r="U63" s="1">
        <v>0</v>
      </c>
      <c r="V63" s="1">
        <v>2</v>
      </c>
      <c r="W63" s="1">
        <v>5</v>
      </c>
      <c r="X63" s="1">
        <v>9</v>
      </c>
      <c r="Y63" s="1">
        <f t="shared" si="12"/>
        <v>-4</v>
      </c>
      <c r="AA63" s="10"/>
    </row>
    <row r="64" spans="2:27" x14ac:dyDescent="0.2">
      <c r="B64" s="9">
        <f t="shared" si="13"/>
        <v>59</v>
      </c>
      <c r="C64" s="8" t="s">
        <v>84</v>
      </c>
      <c r="D64" s="1" t="s">
        <v>99</v>
      </c>
      <c r="E64" s="36">
        <f t="shared" si="7"/>
        <v>3</v>
      </c>
      <c r="F64" s="1">
        <f t="shared" si="8"/>
        <v>4</v>
      </c>
      <c r="G64" s="1">
        <v>1</v>
      </c>
      <c r="H64" s="1">
        <v>1</v>
      </c>
      <c r="I64" s="1">
        <v>2</v>
      </c>
      <c r="J64" s="1">
        <v>2</v>
      </c>
      <c r="K64" s="1">
        <v>4</v>
      </c>
      <c r="L64" s="1">
        <f t="shared" si="9"/>
        <v>-2</v>
      </c>
      <c r="M64" s="3"/>
      <c r="N64" s="10"/>
      <c r="P64" s="14" t="s">
        <v>142</v>
      </c>
      <c r="Q64" s="1" t="s">
        <v>0</v>
      </c>
      <c r="R64" s="36">
        <f t="shared" si="10"/>
        <v>134</v>
      </c>
      <c r="S64" s="1">
        <f t="shared" si="11"/>
        <v>104</v>
      </c>
      <c r="T64" s="1">
        <v>53</v>
      </c>
      <c r="U64" s="1">
        <v>28</v>
      </c>
      <c r="V64" s="1">
        <v>23</v>
      </c>
      <c r="W64" s="1">
        <v>166</v>
      </c>
      <c r="X64" s="1">
        <v>111</v>
      </c>
      <c r="Y64" s="1">
        <f t="shared" si="12"/>
        <v>55</v>
      </c>
      <c r="AA64" s="10"/>
    </row>
    <row r="65" spans="2:27" x14ac:dyDescent="0.2">
      <c r="B65" s="9">
        <f t="shared" si="13"/>
        <v>60</v>
      </c>
      <c r="C65" s="8" t="s">
        <v>78</v>
      </c>
      <c r="D65" s="1" t="s">
        <v>64</v>
      </c>
      <c r="E65" s="36">
        <f t="shared" si="7"/>
        <v>3</v>
      </c>
      <c r="F65" s="1">
        <f t="shared" si="8"/>
        <v>5</v>
      </c>
      <c r="G65" s="1">
        <v>1</v>
      </c>
      <c r="H65" s="1">
        <v>1</v>
      </c>
      <c r="I65" s="1">
        <v>3</v>
      </c>
      <c r="J65" s="1">
        <v>4</v>
      </c>
      <c r="K65" s="1">
        <v>9</v>
      </c>
      <c r="L65" s="1">
        <f t="shared" si="9"/>
        <v>-5</v>
      </c>
      <c r="M65" s="3"/>
      <c r="N65" s="10"/>
      <c r="P65" s="8" t="s">
        <v>29</v>
      </c>
      <c r="Q65" s="1" t="s">
        <v>15</v>
      </c>
      <c r="R65" s="36">
        <f t="shared" si="10"/>
        <v>1</v>
      </c>
      <c r="S65" s="1">
        <f t="shared" si="11"/>
        <v>2</v>
      </c>
      <c r="T65" s="1">
        <v>0</v>
      </c>
      <c r="U65" s="1">
        <v>1</v>
      </c>
      <c r="V65" s="1">
        <v>1</v>
      </c>
      <c r="W65" s="1">
        <v>1</v>
      </c>
      <c r="X65" s="1">
        <v>6</v>
      </c>
      <c r="Y65" s="1">
        <f t="shared" si="12"/>
        <v>-5</v>
      </c>
      <c r="AA65" s="10"/>
    </row>
    <row r="66" spans="2:27" x14ac:dyDescent="0.2">
      <c r="B66" s="9">
        <f t="shared" si="13"/>
        <v>61</v>
      </c>
      <c r="C66" s="8" t="s">
        <v>16</v>
      </c>
      <c r="D66" s="1" t="s">
        <v>76</v>
      </c>
      <c r="E66" s="36">
        <f t="shared" si="7"/>
        <v>3</v>
      </c>
      <c r="F66" s="1">
        <f t="shared" si="8"/>
        <v>4</v>
      </c>
      <c r="G66" s="1">
        <v>1</v>
      </c>
      <c r="H66" s="1">
        <v>1</v>
      </c>
      <c r="I66" s="1">
        <v>2</v>
      </c>
      <c r="J66" s="1">
        <v>3</v>
      </c>
      <c r="K66" s="1">
        <v>9</v>
      </c>
      <c r="L66" s="1">
        <f t="shared" si="9"/>
        <v>-6</v>
      </c>
      <c r="M66" s="3"/>
      <c r="N66" s="10"/>
      <c r="P66" s="8" t="s">
        <v>365</v>
      </c>
      <c r="Q66" s="1" t="s">
        <v>41</v>
      </c>
      <c r="R66" s="36">
        <f t="shared" si="10"/>
        <v>32</v>
      </c>
      <c r="S66" s="1">
        <f t="shared" si="11"/>
        <v>34</v>
      </c>
      <c r="T66" s="1">
        <v>12</v>
      </c>
      <c r="U66" s="1">
        <v>8</v>
      </c>
      <c r="V66" s="1">
        <v>14</v>
      </c>
      <c r="W66" s="1">
        <v>52</v>
      </c>
      <c r="X66" s="1">
        <v>52</v>
      </c>
      <c r="Y66" s="1">
        <f t="shared" si="12"/>
        <v>0</v>
      </c>
      <c r="AA66" s="10"/>
    </row>
    <row r="67" spans="2:27" x14ac:dyDescent="0.2">
      <c r="B67" s="9">
        <f t="shared" si="13"/>
        <v>62</v>
      </c>
      <c r="C67" s="8" t="s">
        <v>73</v>
      </c>
      <c r="D67" s="1" t="s">
        <v>9</v>
      </c>
      <c r="E67" s="36">
        <f t="shared" si="7"/>
        <v>3</v>
      </c>
      <c r="F67" s="1">
        <f t="shared" si="8"/>
        <v>3</v>
      </c>
      <c r="G67" s="1">
        <v>0</v>
      </c>
      <c r="H67" s="1">
        <v>3</v>
      </c>
      <c r="I67" s="1">
        <v>0</v>
      </c>
      <c r="J67" s="1">
        <v>4</v>
      </c>
      <c r="K67" s="1">
        <v>4</v>
      </c>
      <c r="L67" s="1">
        <f t="shared" si="9"/>
        <v>0</v>
      </c>
      <c r="M67" s="3"/>
      <c r="N67" s="10"/>
      <c r="P67" s="8" t="s">
        <v>26</v>
      </c>
      <c r="Q67" s="1" t="s">
        <v>15</v>
      </c>
      <c r="R67" s="36">
        <f t="shared" si="10"/>
        <v>1</v>
      </c>
      <c r="S67" s="1">
        <f t="shared" si="11"/>
        <v>4</v>
      </c>
      <c r="T67" s="1">
        <v>0</v>
      </c>
      <c r="U67" s="1">
        <v>1</v>
      </c>
      <c r="V67" s="1">
        <v>3</v>
      </c>
      <c r="W67" s="1">
        <v>6</v>
      </c>
      <c r="X67" s="1">
        <v>16</v>
      </c>
      <c r="Y67" s="1">
        <f t="shared" si="12"/>
        <v>-10</v>
      </c>
      <c r="AA67" s="10"/>
    </row>
    <row r="68" spans="2:27" x14ac:dyDescent="0.2">
      <c r="B68" s="9">
        <f t="shared" si="13"/>
        <v>63</v>
      </c>
      <c r="C68" s="8" t="s">
        <v>71</v>
      </c>
      <c r="D68" s="1" t="s">
        <v>70</v>
      </c>
      <c r="E68" s="36">
        <f t="shared" si="7"/>
        <v>2</v>
      </c>
      <c r="F68" s="1">
        <f t="shared" si="8"/>
        <v>3</v>
      </c>
      <c r="G68" s="1">
        <v>1</v>
      </c>
      <c r="H68" s="1">
        <v>0</v>
      </c>
      <c r="I68" s="1">
        <v>2</v>
      </c>
      <c r="J68" s="1">
        <v>4</v>
      </c>
      <c r="K68" s="1">
        <v>5</v>
      </c>
      <c r="L68" s="1">
        <f t="shared" si="9"/>
        <v>-1</v>
      </c>
      <c r="M68" s="3"/>
      <c r="N68" s="10"/>
      <c r="P68" s="8" t="s">
        <v>364</v>
      </c>
      <c r="Q68" s="1" t="s">
        <v>48</v>
      </c>
      <c r="R68" s="36">
        <f t="shared" si="10"/>
        <v>12</v>
      </c>
      <c r="S68" s="1">
        <f t="shared" si="11"/>
        <v>10</v>
      </c>
      <c r="T68" s="1">
        <v>5</v>
      </c>
      <c r="U68" s="1">
        <v>2</v>
      </c>
      <c r="V68" s="1">
        <v>3</v>
      </c>
      <c r="W68" s="1">
        <v>11</v>
      </c>
      <c r="X68" s="1">
        <v>7</v>
      </c>
      <c r="Y68" s="1">
        <f t="shared" si="12"/>
        <v>4</v>
      </c>
      <c r="AA68" s="10"/>
    </row>
    <row r="69" spans="2:27" x14ac:dyDescent="0.2">
      <c r="B69" s="9">
        <f t="shared" si="13"/>
        <v>64</v>
      </c>
      <c r="C69" s="8" t="s">
        <v>167</v>
      </c>
      <c r="D69" s="1" t="s">
        <v>18</v>
      </c>
      <c r="E69" s="36">
        <f t="shared" si="7"/>
        <v>2</v>
      </c>
      <c r="F69" s="1">
        <f t="shared" si="8"/>
        <v>3</v>
      </c>
      <c r="G69" s="1">
        <v>1</v>
      </c>
      <c r="H69" s="1">
        <v>0</v>
      </c>
      <c r="I69" s="1">
        <v>2</v>
      </c>
      <c r="J69" s="1">
        <v>2</v>
      </c>
      <c r="K69" s="1">
        <v>5</v>
      </c>
      <c r="L69" s="1">
        <f t="shared" si="9"/>
        <v>-3</v>
      </c>
      <c r="M69" s="3"/>
      <c r="N69" s="10"/>
      <c r="P69" s="14" t="s">
        <v>125</v>
      </c>
      <c r="Q69" s="1" t="s">
        <v>0</v>
      </c>
      <c r="R69" s="36">
        <f t="shared" si="10"/>
        <v>10</v>
      </c>
      <c r="S69" s="1">
        <f t="shared" si="11"/>
        <v>16</v>
      </c>
      <c r="T69" s="1">
        <v>3</v>
      </c>
      <c r="U69" s="1">
        <v>4</v>
      </c>
      <c r="V69" s="1">
        <v>9</v>
      </c>
      <c r="W69" s="1">
        <v>11</v>
      </c>
      <c r="X69" s="1">
        <v>34</v>
      </c>
      <c r="Y69" s="1">
        <f t="shared" si="12"/>
        <v>-23</v>
      </c>
      <c r="AA69" s="10"/>
    </row>
    <row r="70" spans="2:27" x14ac:dyDescent="0.2">
      <c r="B70" s="9">
        <f t="shared" si="13"/>
        <v>65</v>
      </c>
      <c r="C70" s="8" t="s">
        <v>67</v>
      </c>
      <c r="D70" s="1" t="s">
        <v>66</v>
      </c>
      <c r="E70" s="36">
        <f t="shared" ref="E70:E90" si="14">G70*2+H70</f>
        <v>2</v>
      </c>
      <c r="F70" s="1">
        <f t="shared" ref="F70:F90" si="15">G70+H70+I70</f>
        <v>5</v>
      </c>
      <c r="G70" s="1">
        <v>1</v>
      </c>
      <c r="H70" s="1">
        <v>0</v>
      </c>
      <c r="I70" s="1">
        <v>4</v>
      </c>
      <c r="J70" s="1">
        <v>5</v>
      </c>
      <c r="K70" s="1">
        <v>10</v>
      </c>
      <c r="L70" s="1">
        <f t="shared" ref="L70:L90" si="16">J70-K70</f>
        <v>-5</v>
      </c>
      <c r="M70" s="3"/>
      <c r="N70" s="10"/>
      <c r="P70" s="14" t="s">
        <v>122</v>
      </c>
      <c r="Q70" s="1" t="s">
        <v>0</v>
      </c>
      <c r="R70" s="36">
        <f t="shared" ref="R70:R90" si="17">T70*2+U70</f>
        <v>42</v>
      </c>
      <c r="S70" s="1">
        <f t="shared" ref="S70:S90" si="18">T70+U70+V70</f>
        <v>46</v>
      </c>
      <c r="T70" s="1">
        <v>12</v>
      </c>
      <c r="U70" s="1">
        <v>18</v>
      </c>
      <c r="V70" s="1">
        <v>16</v>
      </c>
      <c r="W70" s="1">
        <v>61</v>
      </c>
      <c r="X70" s="1">
        <v>74</v>
      </c>
      <c r="Y70" s="1">
        <f t="shared" ref="Y70:Y90" si="19">W70-X70</f>
        <v>-13</v>
      </c>
      <c r="AA70" s="10"/>
    </row>
    <row r="71" spans="2:27" x14ac:dyDescent="0.2">
      <c r="B71" s="9">
        <f t="shared" ref="B71:B90" si="20">B70+1</f>
        <v>66</v>
      </c>
      <c r="C71" s="8" t="s">
        <v>62</v>
      </c>
      <c r="D71" s="1" t="s">
        <v>2</v>
      </c>
      <c r="E71" s="36">
        <f t="shared" si="14"/>
        <v>2</v>
      </c>
      <c r="F71" s="1">
        <f t="shared" si="15"/>
        <v>3</v>
      </c>
      <c r="G71" s="1">
        <v>1</v>
      </c>
      <c r="H71" s="1">
        <v>0</v>
      </c>
      <c r="I71" s="1">
        <v>2</v>
      </c>
      <c r="J71" s="1">
        <v>4</v>
      </c>
      <c r="K71" s="1">
        <v>11</v>
      </c>
      <c r="L71" s="1">
        <f t="shared" si="16"/>
        <v>-7</v>
      </c>
      <c r="M71" s="3"/>
      <c r="N71" s="10"/>
      <c r="P71" s="8" t="s">
        <v>118</v>
      </c>
      <c r="Q71" s="1" t="s">
        <v>6</v>
      </c>
      <c r="R71" s="36">
        <f t="shared" si="17"/>
        <v>8</v>
      </c>
      <c r="S71" s="1">
        <f t="shared" si="18"/>
        <v>13</v>
      </c>
      <c r="T71" s="1">
        <v>3</v>
      </c>
      <c r="U71" s="1">
        <v>2</v>
      </c>
      <c r="V71" s="1">
        <v>8</v>
      </c>
      <c r="W71" s="1">
        <v>12</v>
      </c>
      <c r="X71" s="1">
        <v>22</v>
      </c>
      <c r="Y71" s="1">
        <f t="shared" si="19"/>
        <v>-10</v>
      </c>
      <c r="AA71" s="10"/>
    </row>
    <row r="72" spans="2:27" x14ac:dyDescent="0.2">
      <c r="B72" s="9">
        <f t="shared" si="20"/>
        <v>67</v>
      </c>
      <c r="C72" s="8" t="s">
        <v>57</v>
      </c>
      <c r="D72" s="1" t="s">
        <v>35</v>
      </c>
      <c r="E72" s="36">
        <f t="shared" si="14"/>
        <v>2</v>
      </c>
      <c r="F72" s="1">
        <f t="shared" si="15"/>
        <v>4</v>
      </c>
      <c r="G72" s="1">
        <v>0</v>
      </c>
      <c r="H72" s="1">
        <v>2</v>
      </c>
      <c r="I72" s="1">
        <v>2</v>
      </c>
      <c r="J72" s="1">
        <v>1</v>
      </c>
      <c r="K72" s="1">
        <v>7</v>
      </c>
      <c r="L72" s="1">
        <f t="shared" si="16"/>
        <v>-6</v>
      </c>
      <c r="M72" s="3"/>
      <c r="N72" s="10"/>
      <c r="P72" s="8" t="s">
        <v>112</v>
      </c>
      <c r="Q72" s="1" t="s">
        <v>41</v>
      </c>
      <c r="R72" s="36">
        <f t="shared" si="17"/>
        <v>14</v>
      </c>
      <c r="S72" s="1">
        <f t="shared" si="18"/>
        <v>13</v>
      </c>
      <c r="T72" s="1">
        <v>6</v>
      </c>
      <c r="U72" s="1">
        <v>2</v>
      </c>
      <c r="V72" s="1">
        <v>5</v>
      </c>
      <c r="W72" s="1">
        <v>26</v>
      </c>
      <c r="X72" s="1">
        <v>20</v>
      </c>
      <c r="Y72" s="1">
        <f t="shared" si="19"/>
        <v>6</v>
      </c>
      <c r="AA72" s="10"/>
    </row>
    <row r="73" spans="2:27" x14ac:dyDescent="0.2">
      <c r="B73" s="9">
        <f t="shared" si="20"/>
        <v>68</v>
      </c>
      <c r="C73" s="8" t="s">
        <v>175</v>
      </c>
      <c r="D73" s="1" t="s">
        <v>35</v>
      </c>
      <c r="E73" s="36">
        <f t="shared" si="14"/>
        <v>1</v>
      </c>
      <c r="F73" s="1">
        <f t="shared" si="15"/>
        <v>2</v>
      </c>
      <c r="G73" s="1">
        <v>0</v>
      </c>
      <c r="H73" s="1">
        <v>1</v>
      </c>
      <c r="I73" s="1">
        <v>1</v>
      </c>
      <c r="J73" s="1">
        <v>3</v>
      </c>
      <c r="K73" s="1">
        <v>4</v>
      </c>
      <c r="L73" s="1">
        <f t="shared" si="16"/>
        <v>-1</v>
      </c>
      <c r="M73" s="3"/>
      <c r="N73" s="10"/>
      <c r="P73" s="8" t="s">
        <v>109</v>
      </c>
      <c r="Q73" s="1" t="s">
        <v>13</v>
      </c>
      <c r="R73" s="36">
        <f t="shared" si="17"/>
        <v>30</v>
      </c>
      <c r="S73" s="1">
        <f t="shared" si="18"/>
        <v>28</v>
      </c>
      <c r="T73" s="1">
        <v>12</v>
      </c>
      <c r="U73" s="1">
        <v>6</v>
      </c>
      <c r="V73" s="1">
        <v>10</v>
      </c>
      <c r="W73" s="1">
        <v>37</v>
      </c>
      <c r="X73" s="1">
        <v>21</v>
      </c>
      <c r="Y73" s="1">
        <f t="shared" si="19"/>
        <v>16</v>
      </c>
      <c r="AA73" s="10"/>
    </row>
    <row r="74" spans="2:27" x14ac:dyDescent="0.2">
      <c r="B74" s="9">
        <f t="shared" si="20"/>
        <v>69</v>
      </c>
      <c r="C74" s="8" t="s">
        <v>46</v>
      </c>
      <c r="D74" s="1" t="s">
        <v>35</v>
      </c>
      <c r="E74" s="36">
        <f t="shared" si="14"/>
        <v>1</v>
      </c>
      <c r="F74" s="1">
        <f t="shared" si="15"/>
        <v>2</v>
      </c>
      <c r="G74" s="1">
        <v>0</v>
      </c>
      <c r="H74" s="1">
        <v>1</v>
      </c>
      <c r="I74" s="1">
        <v>1</v>
      </c>
      <c r="J74" s="1">
        <v>2</v>
      </c>
      <c r="K74" s="1">
        <v>3</v>
      </c>
      <c r="L74" s="1">
        <f t="shared" si="16"/>
        <v>-1</v>
      </c>
      <c r="M74" s="3"/>
      <c r="N74" s="10"/>
      <c r="P74" s="8" t="s">
        <v>88</v>
      </c>
      <c r="Q74" s="1" t="s">
        <v>9</v>
      </c>
      <c r="R74" s="36">
        <f t="shared" si="17"/>
        <v>4</v>
      </c>
      <c r="S74" s="1">
        <f t="shared" si="18"/>
        <v>4</v>
      </c>
      <c r="T74" s="1">
        <v>1</v>
      </c>
      <c r="U74" s="1">
        <v>2</v>
      </c>
      <c r="V74" s="1">
        <v>1</v>
      </c>
      <c r="W74" s="1">
        <v>4</v>
      </c>
      <c r="X74" s="1">
        <v>4</v>
      </c>
      <c r="Y74" s="1">
        <f t="shared" si="19"/>
        <v>0</v>
      </c>
      <c r="AA74" s="10"/>
    </row>
    <row r="75" spans="2:27" x14ac:dyDescent="0.2">
      <c r="B75" s="9">
        <f t="shared" si="20"/>
        <v>70</v>
      </c>
      <c r="C75" s="8" t="s">
        <v>43</v>
      </c>
      <c r="D75" s="1" t="s">
        <v>6</v>
      </c>
      <c r="E75" s="36">
        <f t="shared" si="14"/>
        <v>1</v>
      </c>
      <c r="F75" s="1">
        <f t="shared" si="15"/>
        <v>2</v>
      </c>
      <c r="G75" s="1">
        <v>0</v>
      </c>
      <c r="H75" s="1">
        <v>1</v>
      </c>
      <c r="I75" s="1">
        <v>1</v>
      </c>
      <c r="J75" s="1">
        <v>3</v>
      </c>
      <c r="K75" s="1">
        <v>5</v>
      </c>
      <c r="L75" s="1">
        <f t="shared" si="16"/>
        <v>-2</v>
      </c>
      <c r="M75" s="3"/>
      <c r="N75" s="10"/>
      <c r="P75" s="8" t="s">
        <v>360</v>
      </c>
      <c r="Q75" s="1" t="s">
        <v>76</v>
      </c>
      <c r="R75" s="36">
        <f t="shared" si="17"/>
        <v>0</v>
      </c>
      <c r="S75" s="1">
        <f t="shared" si="18"/>
        <v>2</v>
      </c>
      <c r="T75" s="1">
        <v>0</v>
      </c>
      <c r="U75" s="1">
        <v>0</v>
      </c>
      <c r="V75" s="1">
        <v>2</v>
      </c>
      <c r="W75" s="1">
        <v>0</v>
      </c>
      <c r="X75" s="1">
        <v>9</v>
      </c>
      <c r="Y75" s="1">
        <f t="shared" si="19"/>
        <v>-9</v>
      </c>
      <c r="AA75" s="10"/>
    </row>
    <row r="76" spans="2:27" x14ac:dyDescent="0.2">
      <c r="B76" s="9">
        <f t="shared" si="20"/>
        <v>71</v>
      </c>
      <c r="C76" s="8" t="s">
        <v>39</v>
      </c>
      <c r="D76" s="1" t="s">
        <v>15</v>
      </c>
      <c r="E76" s="36">
        <f t="shared" si="14"/>
        <v>1</v>
      </c>
      <c r="F76" s="1">
        <f t="shared" si="15"/>
        <v>2</v>
      </c>
      <c r="G76" s="1">
        <v>0</v>
      </c>
      <c r="H76" s="1">
        <v>1</v>
      </c>
      <c r="I76" s="1">
        <v>1</v>
      </c>
      <c r="J76" s="1">
        <v>3</v>
      </c>
      <c r="K76" s="1">
        <v>5</v>
      </c>
      <c r="L76" s="1">
        <f t="shared" si="16"/>
        <v>-2</v>
      </c>
      <c r="M76" s="3"/>
      <c r="N76" s="10"/>
      <c r="P76" s="8" t="s">
        <v>102</v>
      </c>
      <c r="Q76" s="1" t="s">
        <v>48</v>
      </c>
      <c r="R76" s="36">
        <f t="shared" si="17"/>
        <v>7</v>
      </c>
      <c r="S76" s="1">
        <f t="shared" si="18"/>
        <v>10</v>
      </c>
      <c r="T76" s="1">
        <v>3</v>
      </c>
      <c r="U76" s="1">
        <v>1</v>
      </c>
      <c r="V76" s="1">
        <v>6</v>
      </c>
      <c r="W76" s="1">
        <v>17</v>
      </c>
      <c r="X76" s="1">
        <v>21</v>
      </c>
      <c r="Y76" s="1">
        <f t="shared" si="19"/>
        <v>-4</v>
      </c>
      <c r="AA76" s="10"/>
    </row>
    <row r="77" spans="2:27" x14ac:dyDescent="0.2">
      <c r="B77" s="9">
        <f t="shared" si="20"/>
        <v>72</v>
      </c>
      <c r="C77" s="8" t="s">
        <v>32</v>
      </c>
      <c r="D77" s="1" t="s">
        <v>13</v>
      </c>
      <c r="E77" s="36">
        <f t="shared" si="14"/>
        <v>1</v>
      </c>
      <c r="F77" s="1">
        <f t="shared" si="15"/>
        <v>4</v>
      </c>
      <c r="G77" s="1">
        <v>0</v>
      </c>
      <c r="H77" s="1">
        <v>1</v>
      </c>
      <c r="I77" s="1">
        <v>3</v>
      </c>
      <c r="J77" s="1">
        <v>4</v>
      </c>
      <c r="K77" s="1">
        <v>8</v>
      </c>
      <c r="L77" s="1">
        <f t="shared" si="16"/>
        <v>-4</v>
      </c>
      <c r="M77" s="3"/>
      <c r="N77" s="10"/>
      <c r="P77" s="8" t="s">
        <v>363</v>
      </c>
      <c r="Q77" s="1" t="s">
        <v>70</v>
      </c>
      <c r="R77" s="36">
        <f t="shared" si="17"/>
        <v>11</v>
      </c>
      <c r="S77" s="1">
        <f t="shared" si="18"/>
        <v>12</v>
      </c>
      <c r="T77" s="1">
        <v>4</v>
      </c>
      <c r="U77" s="1">
        <v>3</v>
      </c>
      <c r="V77" s="1">
        <v>5</v>
      </c>
      <c r="W77" s="1">
        <v>17</v>
      </c>
      <c r="X77" s="1">
        <v>20</v>
      </c>
      <c r="Y77" s="1">
        <f t="shared" si="19"/>
        <v>-3</v>
      </c>
      <c r="AA77" s="10"/>
    </row>
    <row r="78" spans="2:27" x14ac:dyDescent="0.2">
      <c r="B78" s="9">
        <f t="shared" si="20"/>
        <v>73</v>
      </c>
      <c r="C78" s="8" t="s">
        <v>161</v>
      </c>
      <c r="D78" s="1" t="s">
        <v>76</v>
      </c>
      <c r="E78" s="36">
        <f t="shared" si="14"/>
        <v>1</v>
      </c>
      <c r="F78" s="1">
        <f t="shared" si="15"/>
        <v>4</v>
      </c>
      <c r="G78" s="1">
        <v>0</v>
      </c>
      <c r="H78" s="1">
        <v>1</v>
      </c>
      <c r="I78" s="1">
        <v>3</v>
      </c>
      <c r="J78" s="1">
        <v>2</v>
      </c>
      <c r="K78" s="1">
        <v>7</v>
      </c>
      <c r="L78" s="1">
        <f t="shared" si="16"/>
        <v>-5</v>
      </c>
      <c r="M78" s="3"/>
      <c r="N78" s="10"/>
      <c r="P78" s="14" t="s">
        <v>78</v>
      </c>
      <c r="Q78" s="1" t="s">
        <v>55</v>
      </c>
      <c r="R78" s="36">
        <f t="shared" si="17"/>
        <v>29</v>
      </c>
      <c r="S78" s="1">
        <f t="shared" si="18"/>
        <v>34</v>
      </c>
      <c r="T78" s="1">
        <v>7</v>
      </c>
      <c r="U78" s="1">
        <v>15</v>
      </c>
      <c r="V78" s="1">
        <v>12</v>
      </c>
      <c r="W78" s="1">
        <v>34</v>
      </c>
      <c r="X78" s="1">
        <v>53</v>
      </c>
      <c r="Y78" s="1">
        <f t="shared" si="19"/>
        <v>-19</v>
      </c>
      <c r="AA78" s="10"/>
    </row>
    <row r="79" spans="2:27" x14ac:dyDescent="0.2">
      <c r="B79" s="9">
        <f t="shared" si="20"/>
        <v>74</v>
      </c>
      <c r="C79" s="8" t="s">
        <v>29</v>
      </c>
      <c r="D79" s="1" t="s">
        <v>15</v>
      </c>
      <c r="E79" s="36">
        <f t="shared" si="14"/>
        <v>1</v>
      </c>
      <c r="F79" s="1">
        <f t="shared" si="15"/>
        <v>2</v>
      </c>
      <c r="G79" s="1">
        <v>0</v>
      </c>
      <c r="H79" s="1">
        <v>1</v>
      </c>
      <c r="I79" s="1">
        <v>1</v>
      </c>
      <c r="J79" s="1">
        <v>1</v>
      </c>
      <c r="K79" s="1">
        <v>6</v>
      </c>
      <c r="L79" s="1">
        <f t="shared" si="16"/>
        <v>-5</v>
      </c>
      <c r="M79" s="3"/>
      <c r="N79" s="10"/>
      <c r="P79" s="8" t="s">
        <v>78</v>
      </c>
      <c r="Q79" s="1" t="s">
        <v>64</v>
      </c>
      <c r="R79" s="36">
        <f t="shared" si="17"/>
        <v>3</v>
      </c>
      <c r="S79" s="1">
        <f t="shared" si="18"/>
        <v>5</v>
      </c>
      <c r="T79" s="1">
        <v>1</v>
      </c>
      <c r="U79" s="1">
        <v>1</v>
      </c>
      <c r="V79" s="1">
        <v>3</v>
      </c>
      <c r="W79" s="1">
        <v>4</v>
      </c>
      <c r="X79" s="1">
        <v>9</v>
      </c>
      <c r="Y79" s="1">
        <f t="shared" si="19"/>
        <v>-5</v>
      </c>
      <c r="AA79" s="10"/>
    </row>
    <row r="80" spans="2:27" x14ac:dyDescent="0.2">
      <c r="B80" s="9">
        <f t="shared" si="20"/>
        <v>75</v>
      </c>
      <c r="C80" s="8" t="s">
        <v>209</v>
      </c>
      <c r="D80" s="1" t="s">
        <v>35</v>
      </c>
      <c r="E80" s="36">
        <f t="shared" si="14"/>
        <v>1</v>
      </c>
      <c r="F80" s="1">
        <f t="shared" si="15"/>
        <v>4</v>
      </c>
      <c r="G80" s="1">
        <v>0</v>
      </c>
      <c r="H80" s="1">
        <v>1</v>
      </c>
      <c r="I80" s="1">
        <v>3</v>
      </c>
      <c r="J80" s="1">
        <v>2</v>
      </c>
      <c r="K80" s="1">
        <v>9</v>
      </c>
      <c r="L80" s="1">
        <f t="shared" si="16"/>
        <v>-7</v>
      </c>
      <c r="M80" s="3"/>
      <c r="N80" s="10"/>
      <c r="P80" s="8" t="s">
        <v>32</v>
      </c>
      <c r="Q80" s="1" t="s">
        <v>13</v>
      </c>
      <c r="R80" s="36">
        <f t="shared" si="17"/>
        <v>1</v>
      </c>
      <c r="S80" s="1">
        <f t="shared" si="18"/>
        <v>4</v>
      </c>
      <c r="T80" s="1">
        <v>0</v>
      </c>
      <c r="U80" s="1">
        <v>1</v>
      </c>
      <c r="V80" s="1">
        <v>3</v>
      </c>
      <c r="W80" s="1">
        <v>4</v>
      </c>
      <c r="X80" s="1">
        <v>8</v>
      </c>
      <c r="Y80" s="1">
        <f t="shared" si="19"/>
        <v>-4</v>
      </c>
      <c r="AA80" s="10"/>
    </row>
    <row r="81" spans="2:31" x14ac:dyDescent="0.2">
      <c r="B81" s="9">
        <f t="shared" si="20"/>
        <v>76</v>
      </c>
      <c r="C81" s="8" t="s">
        <v>100</v>
      </c>
      <c r="D81" s="1" t="s">
        <v>99</v>
      </c>
      <c r="E81" s="36">
        <f t="shared" si="14"/>
        <v>1</v>
      </c>
      <c r="F81" s="1">
        <f t="shared" si="15"/>
        <v>4</v>
      </c>
      <c r="G81" s="1">
        <v>0</v>
      </c>
      <c r="H81" s="1">
        <v>1</v>
      </c>
      <c r="I81" s="1">
        <v>3</v>
      </c>
      <c r="J81" s="1">
        <v>4</v>
      </c>
      <c r="K81" s="1">
        <v>12</v>
      </c>
      <c r="L81" s="1">
        <f t="shared" si="16"/>
        <v>-8</v>
      </c>
      <c r="M81" s="3"/>
      <c r="N81" s="10"/>
      <c r="P81" s="14" t="s">
        <v>69</v>
      </c>
      <c r="Q81" s="1" t="s">
        <v>0</v>
      </c>
      <c r="R81" s="36">
        <f t="shared" si="17"/>
        <v>123</v>
      </c>
      <c r="S81" s="1">
        <f t="shared" si="18"/>
        <v>99</v>
      </c>
      <c r="T81" s="1">
        <v>49</v>
      </c>
      <c r="U81" s="1">
        <v>25</v>
      </c>
      <c r="V81" s="1">
        <v>25</v>
      </c>
      <c r="W81" s="1">
        <v>213</v>
      </c>
      <c r="X81" s="1">
        <v>128</v>
      </c>
      <c r="Y81" s="1">
        <f t="shared" si="19"/>
        <v>85</v>
      </c>
      <c r="AA81" s="10"/>
    </row>
    <row r="82" spans="2:31" x14ac:dyDescent="0.2">
      <c r="B82" s="9">
        <f t="shared" si="20"/>
        <v>77</v>
      </c>
      <c r="C82" s="8" t="s">
        <v>26</v>
      </c>
      <c r="D82" s="1" t="s">
        <v>15</v>
      </c>
      <c r="E82" s="36">
        <f t="shared" si="14"/>
        <v>1</v>
      </c>
      <c r="F82" s="1">
        <f t="shared" si="15"/>
        <v>4</v>
      </c>
      <c r="G82" s="1">
        <v>0</v>
      </c>
      <c r="H82" s="1">
        <v>1</v>
      </c>
      <c r="I82" s="1">
        <v>3</v>
      </c>
      <c r="J82" s="1">
        <v>6</v>
      </c>
      <c r="K82" s="1">
        <v>16</v>
      </c>
      <c r="L82" s="1">
        <f t="shared" si="16"/>
        <v>-10</v>
      </c>
      <c r="M82" s="3"/>
      <c r="N82" s="10"/>
      <c r="P82" s="8" t="s">
        <v>362</v>
      </c>
      <c r="Q82" s="1" t="s">
        <v>0</v>
      </c>
      <c r="R82" s="36">
        <f t="shared" si="17"/>
        <v>52</v>
      </c>
      <c r="S82" s="1">
        <f t="shared" si="18"/>
        <v>62</v>
      </c>
      <c r="T82" s="1">
        <v>15</v>
      </c>
      <c r="U82" s="1">
        <v>22</v>
      </c>
      <c r="V82" s="1">
        <v>25</v>
      </c>
      <c r="W82" s="1">
        <v>77</v>
      </c>
      <c r="X82" s="1">
        <v>84</v>
      </c>
      <c r="Y82" s="1">
        <f t="shared" si="19"/>
        <v>-7</v>
      </c>
      <c r="AA82" s="10"/>
    </row>
    <row r="83" spans="2:31" x14ac:dyDescent="0.2">
      <c r="B83" s="9">
        <f t="shared" si="20"/>
        <v>78</v>
      </c>
      <c r="C83" s="8" t="s">
        <v>361</v>
      </c>
      <c r="D83" s="1" t="s">
        <v>18</v>
      </c>
      <c r="E83" s="36">
        <f t="shared" si="14"/>
        <v>0</v>
      </c>
      <c r="F83" s="1">
        <f t="shared" si="15"/>
        <v>2</v>
      </c>
      <c r="G83" s="1">
        <v>0</v>
      </c>
      <c r="H83" s="1">
        <v>0</v>
      </c>
      <c r="I83" s="1">
        <v>2</v>
      </c>
      <c r="J83" s="1">
        <v>2</v>
      </c>
      <c r="K83" s="1">
        <v>4</v>
      </c>
      <c r="L83" s="1">
        <f t="shared" si="16"/>
        <v>-2</v>
      </c>
      <c r="M83" s="3"/>
      <c r="N83" s="10"/>
      <c r="P83" s="7" t="s">
        <v>65</v>
      </c>
      <c r="Q83" s="6" t="s">
        <v>64</v>
      </c>
      <c r="R83" s="36">
        <f t="shared" si="17"/>
        <v>7</v>
      </c>
      <c r="S83" s="1">
        <f t="shared" si="18"/>
        <v>10</v>
      </c>
      <c r="T83" s="1">
        <v>1</v>
      </c>
      <c r="U83" s="1">
        <v>5</v>
      </c>
      <c r="V83" s="1">
        <v>4</v>
      </c>
      <c r="W83" s="1">
        <v>12</v>
      </c>
      <c r="X83" s="1">
        <v>18</v>
      </c>
      <c r="Y83" s="1">
        <f t="shared" si="19"/>
        <v>-6</v>
      </c>
      <c r="AA83" s="10"/>
    </row>
    <row r="84" spans="2:31" x14ac:dyDescent="0.2">
      <c r="B84" s="9">
        <f t="shared" si="20"/>
        <v>79</v>
      </c>
      <c r="C84" s="8" t="s">
        <v>23</v>
      </c>
      <c r="D84" s="1" t="s">
        <v>15</v>
      </c>
      <c r="E84" s="36">
        <f t="shared" si="14"/>
        <v>0</v>
      </c>
      <c r="F84" s="1">
        <f t="shared" si="15"/>
        <v>2</v>
      </c>
      <c r="G84" s="1">
        <v>0</v>
      </c>
      <c r="H84" s="1">
        <v>0</v>
      </c>
      <c r="I84" s="1">
        <v>2</v>
      </c>
      <c r="J84" s="1">
        <v>1</v>
      </c>
      <c r="K84" s="1">
        <v>3</v>
      </c>
      <c r="L84" s="1">
        <f t="shared" si="16"/>
        <v>-2</v>
      </c>
      <c r="M84" s="3"/>
      <c r="N84" s="10"/>
      <c r="P84" s="7" t="s">
        <v>61</v>
      </c>
      <c r="Q84" s="6" t="s">
        <v>21</v>
      </c>
      <c r="R84" s="36">
        <f t="shared" si="17"/>
        <v>5</v>
      </c>
      <c r="S84" s="1">
        <f t="shared" si="18"/>
        <v>4</v>
      </c>
      <c r="T84" s="1">
        <v>2</v>
      </c>
      <c r="U84" s="1">
        <v>1</v>
      </c>
      <c r="V84" s="1">
        <v>1</v>
      </c>
      <c r="W84" s="1">
        <v>9</v>
      </c>
      <c r="X84" s="1">
        <v>6</v>
      </c>
      <c r="Y84" s="1">
        <f t="shared" si="19"/>
        <v>3</v>
      </c>
      <c r="AA84" s="10"/>
    </row>
    <row r="85" spans="2:31" x14ac:dyDescent="0.2">
      <c r="B85" s="9">
        <f t="shared" si="20"/>
        <v>80</v>
      </c>
      <c r="C85" s="8" t="s">
        <v>19</v>
      </c>
      <c r="D85" s="1" t="s">
        <v>6</v>
      </c>
      <c r="E85" s="36">
        <f t="shared" si="14"/>
        <v>0</v>
      </c>
      <c r="F85" s="1">
        <f t="shared" si="15"/>
        <v>2</v>
      </c>
      <c r="G85" s="1">
        <v>0</v>
      </c>
      <c r="H85" s="1">
        <v>0</v>
      </c>
      <c r="I85" s="1">
        <v>2</v>
      </c>
      <c r="J85" s="1">
        <v>2</v>
      </c>
      <c r="K85" s="1">
        <v>6</v>
      </c>
      <c r="L85" s="1">
        <f t="shared" si="16"/>
        <v>-4</v>
      </c>
      <c r="M85" s="3"/>
      <c r="N85" s="10"/>
      <c r="P85" s="7" t="s">
        <v>56</v>
      </c>
      <c r="Q85" s="6" t="s">
        <v>55</v>
      </c>
      <c r="R85" s="36">
        <f t="shared" si="17"/>
        <v>21</v>
      </c>
      <c r="S85" s="1">
        <f t="shared" si="18"/>
        <v>17</v>
      </c>
      <c r="T85" s="1">
        <v>8</v>
      </c>
      <c r="U85" s="1">
        <v>5</v>
      </c>
      <c r="V85" s="1">
        <v>4</v>
      </c>
      <c r="W85" s="1">
        <v>32</v>
      </c>
      <c r="X85" s="1">
        <v>19</v>
      </c>
      <c r="Y85" s="1">
        <f t="shared" si="19"/>
        <v>13</v>
      </c>
      <c r="AA85" s="10"/>
    </row>
    <row r="86" spans="2:31" x14ac:dyDescent="0.2">
      <c r="B86" s="9">
        <f t="shared" si="20"/>
        <v>81</v>
      </c>
      <c r="C86" s="8" t="s">
        <v>16</v>
      </c>
      <c r="D86" s="1" t="s">
        <v>15</v>
      </c>
      <c r="E86" s="36">
        <f t="shared" si="14"/>
        <v>0</v>
      </c>
      <c r="F86" s="1">
        <f t="shared" si="15"/>
        <v>2</v>
      </c>
      <c r="G86" s="1">
        <v>0</v>
      </c>
      <c r="H86" s="1">
        <v>0</v>
      </c>
      <c r="I86" s="1">
        <v>2</v>
      </c>
      <c r="J86" s="1">
        <v>1</v>
      </c>
      <c r="K86" s="1">
        <v>5</v>
      </c>
      <c r="L86" s="1">
        <f t="shared" si="16"/>
        <v>-4</v>
      </c>
      <c r="M86" s="3"/>
      <c r="N86" s="10"/>
      <c r="P86" s="8" t="s">
        <v>45</v>
      </c>
      <c r="Q86" s="1" t="s">
        <v>2</v>
      </c>
      <c r="R86" s="36">
        <f t="shared" si="17"/>
        <v>14</v>
      </c>
      <c r="S86" s="1">
        <f t="shared" si="18"/>
        <v>10</v>
      </c>
      <c r="T86" s="1">
        <v>5</v>
      </c>
      <c r="U86" s="1">
        <v>4</v>
      </c>
      <c r="V86" s="1">
        <v>1</v>
      </c>
      <c r="W86" s="1">
        <v>16</v>
      </c>
      <c r="X86" s="1">
        <v>11</v>
      </c>
      <c r="Y86" s="1">
        <f t="shared" si="19"/>
        <v>5</v>
      </c>
      <c r="AA86" s="10"/>
    </row>
    <row r="87" spans="2:31" x14ac:dyDescent="0.2">
      <c r="B87" s="9">
        <f t="shared" si="20"/>
        <v>82</v>
      </c>
      <c r="C87" s="8" t="s">
        <v>11</v>
      </c>
      <c r="D87" s="1" t="s">
        <v>9</v>
      </c>
      <c r="E87" s="36">
        <f t="shared" si="14"/>
        <v>0</v>
      </c>
      <c r="F87" s="1">
        <f t="shared" si="15"/>
        <v>2</v>
      </c>
      <c r="G87" s="1">
        <v>0</v>
      </c>
      <c r="H87" s="1">
        <v>0</v>
      </c>
      <c r="I87" s="1">
        <v>2</v>
      </c>
      <c r="J87" s="1">
        <v>0</v>
      </c>
      <c r="K87" s="1">
        <v>4</v>
      </c>
      <c r="L87" s="1">
        <f t="shared" si="16"/>
        <v>-4</v>
      </c>
      <c r="M87" s="3"/>
      <c r="N87" s="10"/>
      <c r="P87" s="8" t="s">
        <v>42</v>
      </c>
      <c r="Q87" s="1" t="s">
        <v>41</v>
      </c>
      <c r="R87" s="36">
        <f t="shared" si="17"/>
        <v>5</v>
      </c>
      <c r="S87" s="1">
        <f t="shared" si="18"/>
        <v>5</v>
      </c>
      <c r="T87" s="1">
        <v>2</v>
      </c>
      <c r="U87" s="1">
        <v>1</v>
      </c>
      <c r="V87" s="1">
        <v>2</v>
      </c>
      <c r="W87" s="1">
        <v>8</v>
      </c>
      <c r="X87" s="1">
        <v>9</v>
      </c>
      <c r="Y87" s="1">
        <f t="shared" si="19"/>
        <v>-1</v>
      </c>
      <c r="AA87" s="10"/>
    </row>
    <row r="88" spans="2:31" x14ac:dyDescent="0.2">
      <c r="B88" s="9">
        <f t="shared" si="20"/>
        <v>83</v>
      </c>
      <c r="C88" s="7" t="s">
        <v>7</v>
      </c>
      <c r="D88" s="1" t="s">
        <v>6</v>
      </c>
      <c r="E88" s="36">
        <f t="shared" si="14"/>
        <v>0</v>
      </c>
      <c r="F88" s="1">
        <f t="shared" si="15"/>
        <v>2</v>
      </c>
      <c r="G88" s="1">
        <v>0</v>
      </c>
      <c r="H88" s="1">
        <v>0</v>
      </c>
      <c r="I88" s="1">
        <v>2</v>
      </c>
      <c r="J88" s="1">
        <v>0</v>
      </c>
      <c r="K88" s="1">
        <v>5</v>
      </c>
      <c r="L88" s="1">
        <f t="shared" si="16"/>
        <v>-5</v>
      </c>
      <c r="M88" s="3"/>
      <c r="N88" s="10"/>
      <c r="P88" s="14" t="s">
        <v>28</v>
      </c>
      <c r="Q88" s="1" t="s">
        <v>9</v>
      </c>
      <c r="R88" s="36">
        <f t="shared" si="17"/>
        <v>54</v>
      </c>
      <c r="S88" s="1">
        <f t="shared" si="18"/>
        <v>72</v>
      </c>
      <c r="T88" s="1">
        <v>19</v>
      </c>
      <c r="U88" s="1">
        <v>16</v>
      </c>
      <c r="V88" s="1">
        <v>37</v>
      </c>
      <c r="W88" s="1">
        <v>74</v>
      </c>
      <c r="X88" s="1">
        <v>110</v>
      </c>
      <c r="Y88" s="1">
        <f t="shared" si="19"/>
        <v>-36</v>
      </c>
      <c r="AA88" s="10"/>
    </row>
    <row r="89" spans="2:31" x14ac:dyDescent="0.2">
      <c r="B89" s="9">
        <f t="shared" si="20"/>
        <v>84</v>
      </c>
      <c r="C89" s="8" t="s">
        <v>3</v>
      </c>
      <c r="D89" s="1" t="s">
        <v>2</v>
      </c>
      <c r="E89" s="36">
        <f t="shared" si="14"/>
        <v>0</v>
      </c>
      <c r="F89" s="1">
        <f t="shared" si="15"/>
        <v>2</v>
      </c>
      <c r="G89" s="1">
        <v>0</v>
      </c>
      <c r="H89" s="1">
        <v>0</v>
      </c>
      <c r="I89" s="1">
        <v>2</v>
      </c>
      <c r="J89" s="1">
        <v>2</v>
      </c>
      <c r="K89" s="1">
        <v>8</v>
      </c>
      <c r="L89" s="1">
        <f t="shared" si="16"/>
        <v>-6</v>
      </c>
      <c r="M89" s="3"/>
      <c r="N89" s="10"/>
      <c r="P89" s="8" t="s">
        <v>22</v>
      </c>
      <c r="Q89" s="1" t="s">
        <v>25</v>
      </c>
      <c r="R89" s="36">
        <f t="shared" si="17"/>
        <v>11</v>
      </c>
      <c r="S89" s="1">
        <f t="shared" si="18"/>
        <v>10</v>
      </c>
      <c r="T89" s="1">
        <v>5</v>
      </c>
      <c r="U89" s="1">
        <v>1</v>
      </c>
      <c r="V89" s="1">
        <v>4</v>
      </c>
      <c r="W89" s="1">
        <v>13</v>
      </c>
      <c r="X89" s="1">
        <v>12</v>
      </c>
      <c r="Y89" s="1">
        <f t="shared" si="19"/>
        <v>1</v>
      </c>
      <c r="AA89" s="10"/>
    </row>
    <row r="90" spans="2:31" x14ac:dyDescent="0.2">
      <c r="B90" s="9">
        <f t="shared" si="20"/>
        <v>85</v>
      </c>
      <c r="C90" s="8" t="s">
        <v>360</v>
      </c>
      <c r="D90" s="1" t="s">
        <v>76</v>
      </c>
      <c r="E90" s="36">
        <f t="shared" si="14"/>
        <v>0</v>
      </c>
      <c r="F90" s="1">
        <f t="shared" si="15"/>
        <v>2</v>
      </c>
      <c r="G90" s="1">
        <v>0</v>
      </c>
      <c r="H90" s="1">
        <v>0</v>
      </c>
      <c r="I90" s="1">
        <v>2</v>
      </c>
      <c r="J90" s="1">
        <v>0</v>
      </c>
      <c r="K90" s="1">
        <v>9</v>
      </c>
      <c r="L90" s="1">
        <f t="shared" si="16"/>
        <v>-9</v>
      </c>
      <c r="M90" s="3"/>
      <c r="N90" s="10"/>
      <c r="P90" s="7" t="s">
        <v>14</v>
      </c>
      <c r="Q90" s="6" t="s">
        <v>18</v>
      </c>
      <c r="R90" s="36">
        <f t="shared" si="17"/>
        <v>11</v>
      </c>
      <c r="S90" s="1">
        <f t="shared" si="18"/>
        <v>10</v>
      </c>
      <c r="T90" s="1">
        <v>5</v>
      </c>
      <c r="U90" s="1">
        <v>1</v>
      </c>
      <c r="V90" s="1">
        <v>4</v>
      </c>
      <c r="W90" s="1">
        <v>17</v>
      </c>
      <c r="X90" s="1">
        <v>16</v>
      </c>
      <c r="Y90" s="1">
        <f t="shared" si="19"/>
        <v>1</v>
      </c>
      <c r="AA90" s="10"/>
    </row>
    <row r="92" spans="2:31" x14ac:dyDescent="0.25">
      <c r="F92" s="2">
        <f t="shared" ref="F92:L92" si="21">SUM(F6:F90)</f>
        <v>1994</v>
      </c>
      <c r="G92" s="2">
        <f t="shared" si="21"/>
        <v>719</v>
      </c>
      <c r="H92" s="2">
        <f t="shared" si="21"/>
        <v>556</v>
      </c>
      <c r="I92" s="2">
        <f t="shared" si="21"/>
        <v>719</v>
      </c>
      <c r="J92" s="2">
        <f t="shared" si="21"/>
        <v>2718</v>
      </c>
      <c r="K92" s="2">
        <f t="shared" si="21"/>
        <v>2718</v>
      </c>
      <c r="L92" s="2">
        <f t="shared" si="21"/>
        <v>0</v>
      </c>
      <c r="S92" s="2">
        <f t="shared" ref="S92:Y92" si="22">SUM(S6:S90)</f>
        <v>1994</v>
      </c>
      <c r="T92" s="2">
        <f t="shared" si="22"/>
        <v>719</v>
      </c>
      <c r="U92" s="2">
        <f t="shared" si="22"/>
        <v>556</v>
      </c>
      <c r="V92" s="2">
        <f t="shared" si="22"/>
        <v>719</v>
      </c>
      <c r="W92" s="2">
        <f t="shared" si="22"/>
        <v>2718</v>
      </c>
      <c r="X92" s="2">
        <f t="shared" si="22"/>
        <v>2718</v>
      </c>
      <c r="Y92" s="2">
        <f t="shared" si="22"/>
        <v>0</v>
      </c>
    </row>
    <row r="94" spans="2:31" x14ac:dyDescent="0.25">
      <c r="F94" s="1">
        <f>F92/2-1</f>
        <v>996</v>
      </c>
      <c r="J94" s="1">
        <f>J92-1</f>
        <v>2717</v>
      </c>
      <c r="S94" s="1">
        <f>S92/2-1</f>
        <v>996</v>
      </c>
      <c r="W94" s="1">
        <f>W92-1</f>
        <v>2717</v>
      </c>
    </row>
    <row r="95" spans="2:31" x14ac:dyDescent="0.25">
      <c r="AC95" s="8"/>
    </row>
    <row r="96" spans="2:31" x14ac:dyDescent="0.25">
      <c r="AC96" s="14"/>
      <c r="AE96" s="5"/>
    </row>
    <row r="97" spans="29:38" x14ac:dyDescent="0.25">
      <c r="AC97" s="8"/>
    </row>
    <row r="98" spans="29:38" x14ac:dyDescent="0.25">
      <c r="AC98" s="8"/>
      <c r="AE98" s="5"/>
    </row>
    <row r="99" spans="29:38" x14ac:dyDescent="0.25">
      <c r="AC99" s="7"/>
      <c r="AD99" s="6"/>
    </row>
    <row r="100" spans="29:38" x14ac:dyDescent="0.25">
      <c r="AC100" s="7"/>
      <c r="AD100" s="6"/>
    </row>
    <row r="101" spans="29:38" x14ac:dyDescent="0.25">
      <c r="AC101" s="7"/>
      <c r="AD101" s="6"/>
    </row>
    <row r="102" spans="29:38" x14ac:dyDescent="0.25">
      <c r="AC102" s="8"/>
    </row>
    <row r="103" spans="29:38" x14ac:dyDescent="0.25">
      <c r="AC103" s="8"/>
    </row>
    <row r="104" spans="29:38" x14ac:dyDescent="0.25">
      <c r="AC104" s="14"/>
      <c r="AE104" s="5"/>
    </row>
    <row r="105" spans="29:38" x14ac:dyDescent="0.25">
      <c r="AC105" s="8"/>
    </row>
    <row r="106" spans="29:38" x14ac:dyDescent="0.25">
      <c r="AC106" s="8"/>
    </row>
    <row r="107" spans="29:38" x14ac:dyDescent="0.25">
      <c r="AC107" s="7"/>
      <c r="AD107" s="6"/>
    </row>
    <row r="109" spans="29:38" x14ac:dyDescent="0.25">
      <c r="AF109" s="2"/>
      <c r="AG109" s="2"/>
      <c r="AH109" s="2"/>
      <c r="AI109" s="2"/>
      <c r="AJ109" s="2"/>
      <c r="AK109" s="2"/>
      <c r="AL109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C7" sqref="C7"/>
    </sheetView>
  </sheetViews>
  <sheetFormatPr baseColWidth="10" defaultRowHeight="12.75" x14ac:dyDescent="0.25"/>
  <cols>
    <col min="1" max="2" width="5.7109375" style="1" customWidth="1"/>
    <col min="3" max="3" width="11.42578125" style="40"/>
    <col min="4" max="16384" width="11.42578125" style="1"/>
  </cols>
  <sheetData>
    <row r="2" spans="2:3" ht="15" x14ac:dyDescent="0.25">
      <c r="B2" s="22" t="s">
        <v>359</v>
      </c>
    </row>
    <row r="4" spans="2:3" x14ac:dyDescent="0.25">
      <c r="B4" s="1">
        <v>1</v>
      </c>
      <c r="C4" s="40" t="s">
        <v>376</v>
      </c>
    </row>
    <row r="5" spans="2:3" x14ac:dyDescent="0.25">
      <c r="C5" s="40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K1" sqref="K1"/>
    </sheetView>
  </sheetViews>
  <sheetFormatPr baseColWidth="10" defaultRowHeight="12.75" x14ac:dyDescent="0.25"/>
  <cols>
    <col min="1" max="1" width="5.7109375" style="1" customWidth="1"/>
    <col min="2" max="2" width="20" style="1" customWidth="1"/>
    <col min="3" max="11" width="5.7109375" style="1" customWidth="1"/>
    <col min="12" max="12" width="20" style="1" customWidth="1"/>
    <col min="13" max="20" width="5.7109375" style="1" customWidth="1"/>
    <col min="21" max="16384" width="11.42578125" style="1"/>
  </cols>
  <sheetData>
    <row r="1" spans="2:20" ht="15" x14ac:dyDescent="0.25">
      <c r="K1" s="22" t="s">
        <v>384</v>
      </c>
    </row>
    <row r="2" spans="2:20" ht="11.25" customHeight="1" x14ac:dyDescent="0.25"/>
    <row r="3" spans="2:20" x14ac:dyDescent="0.25">
      <c r="B3" s="1" t="s">
        <v>383</v>
      </c>
      <c r="C3" s="18" t="s">
        <v>325</v>
      </c>
      <c r="D3" s="17" t="s">
        <v>324</v>
      </c>
      <c r="E3" s="17" t="s">
        <v>323</v>
      </c>
      <c r="F3" s="17" t="s">
        <v>322</v>
      </c>
      <c r="G3" s="17" t="s">
        <v>321</v>
      </c>
      <c r="H3" s="17" t="s">
        <v>320</v>
      </c>
      <c r="I3" s="17" t="s">
        <v>319</v>
      </c>
      <c r="J3" s="17" t="s">
        <v>318</v>
      </c>
      <c r="L3" s="1" t="s">
        <v>382</v>
      </c>
      <c r="M3" s="18" t="s">
        <v>325</v>
      </c>
      <c r="N3" s="17" t="s">
        <v>324</v>
      </c>
      <c r="O3" s="17" t="s">
        <v>323</v>
      </c>
      <c r="P3" s="17" t="s">
        <v>322</v>
      </c>
      <c r="Q3" s="17" t="s">
        <v>321</v>
      </c>
      <c r="R3" s="17" t="s">
        <v>320</v>
      </c>
      <c r="S3" s="17" t="s">
        <v>319</v>
      </c>
      <c r="T3" s="17" t="s">
        <v>318</v>
      </c>
    </row>
    <row r="4" spans="2:20" ht="11.25" customHeight="1" x14ac:dyDescent="0.25"/>
    <row r="5" spans="2:20" x14ac:dyDescent="0.25">
      <c r="B5" s="8" t="s">
        <v>265</v>
      </c>
      <c r="C5" s="5">
        <v>22</v>
      </c>
      <c r="D5" s="1">
        <v>14</v>
      </c>
      <c r="E5" s="1">
        <v>9</v>
      </c>
      <c r="F5" s="1">
        <v>4</v>
      </c>
      <c r="G5" s="1">
        <v>1</v>
      </c>
      <c r="H5" s="1">
        <v>29</v>
      </c>
      <c r="I5" s="1">
        <v>16</v>
      </c>
      <c r="J5" s="1">
        <f t="shared" ref="J5:J11" si="0">H5-I5</f>
        <v>13</v>
      </c>
      <c r="L5" s="14" t="s">
        <v>142</v>
      </c>
      <c r="M5" s="5">
        <v>19</v>
      </c>
      <c r="N5" s="1">
        <v>14</v>
      </c>
      <c r="O5" s="1">
        <v>7</v>
      </c>
      <c r="P5" s="1">
        <v>5</v>
      </c>
      <c r="Q5" s="1">
        <v>2</v>
      </c>
      <c r="R5" s="1">
        <v>31</v>
      </c>
      <c r="S5" s="1">
        <v>21</v>
      </c>
      <c r="T5" s="1">
        <f t="shared" ref="T5:T12" si="1">R5-S5</f>
        <v>10</v>
      </c>
    </row>
    <row r="6" spans="2:20" x14ac:dyDescent="0.25">
      <c r="B6" s="8" t="s">
        <v>39</v>
      </c>
      <c r="C6" s="5">
        <v>16</v>
      </c>
      <c r="D6" s="1">
        <v>14</v>
      </c>
      <c r="E6" s="1">
        <v>5</v>
      </c>
      <c r="F6" s="1">
        <v>6</v>
      </c>
      <c r="G6" s="1">
        <v>3</v>
      </c>
      <c r="H6" s="1">
        <v>18</v>
      </c>
      <c r="I6" s="1">
        <v>16</v>
      </c>
      <c r="J6" s="1">
        <f t="shared" si="0"/>
        <v>2</v>
      </c>
      <c r="L6" s="14" t="s">
        <v>369</v>
      </c>
      <c r="M6" s="5">
        <v>18</v>
      </c>
      <c r="N6" s="1">
        <v>14</v>
      </c>
      <c r="O6" s="1">
        <v>6</v>
      </c>
      <c r="P6" s="1">
        <v>6</v>
      </c>
      <c r="Q6" s="1">
        <v>2</v>
      </c>
      <c r="R6" s="1">
        <v>20</v>
      </c>
      <c r="S6" s="1">
        <v>11</v>
      </c>
      <c r="T6" s="1">
        <f t="shared" si="1"/>
        <v>9</v>
      </c>
    </row>
    <row r="7" spans="2:20" x14ac:dyDescent="0.25">
      <c r="B7" s="8" t="s">
        <v>255</v>
      </c>
      <c r="C7" s="5">
        <v>14</v>
      </c>
      <c r="D7" s="1">
        <v>14</v>
      </c>
      <c r="E7" s="1">
        <v>6</v>
      </c>
      <c r="F7" s="1">
        <v>2</v>
      </c>
      <c r="G7" s="1">
        <v>6</v>
      </c>
      <c r="H7" s="1">
        <v>23</v>
      </c>
      <c r="I7" s="1">
        <v>19</v>
      </c>
      <c r="J7" s="1">
        <f t="shared" si="0"/>
        <v>4</v>
      </c>
      <c r="L7" s="14" t="s">
        <v>122</v>
      </c>
      <c r="M7" s="5">
        <v>17</v>
      </c>
      <c r="N7" s="1">
        <v>14</v>
      </c>
      <c r="O7" s="1">
        <v>6</v>
      </c>
      <c r="P7" s="1">
        <v>5</v>
      </c>
      <c r="Q7" s="1">
        <v>3</v>
      </c>
      <c r="R7" s="1">
        <v>24</v>
      </c>
      <c r="S7" s="1">
        <v>18</v>
      </c>
      <c r="T7" s="1">
        <f t="shared" si="1"/>
        <v>6</v>
      </c>
    </row>
    <row r="8" spans="2:20" x14ac:dyDescent="0.25">
      <c r="B8" s="8" t="s">
        <v>268</v>
      </c>
      <c r="C8" s="5">
        <v>14</v>
      </c>
      <c r="D8" s="1">
        <v>14</v>
      </c>
      <c r="E8" s="1">
        <v>5</v>
      </c>
      <c r="F8" s="1">
        <v>4</v>
      </c>
      <c r="G8" s="1">
        <v>5</v>
      </c>
      <c r="H8" s="1">
        <v>16</v>
      </c>
      <c r="I8" s="1">
        <v>21</v>
      </c>
      <c r="J8" s="1">
        <f t="shared" si="0"/>
        <v>-5</v>
      </c>
      <c r="L8" s="14" t="s">
        <v>69</v>
      </c>
      <c r="M8" s="5">
        <v>15</v>
      </c>
      <c r="N8" s="1">
        <v>14</v>
      </c>
      <c r="O8" s="1">
        <v>5</v>
      </c>
      <c r="P8" s="1">
        <v>5</v>
      </c>
      <c r="Q8" s="1">
        <v>4</v>
      </c>
      <c r="R8" s="1">
        <v>21</v>
      </c>
      <c r="S8" s="1">
        <v>16</v>
      </c>
      <c r="T8" s="1">
        <f t="shared" si="1"/>
        <v>5</v>
      </c>
    </row>
    <row r="9" spans="2:20" x14ac:dyDescent="0.25">
      <c r="B9" s="8" t="s">
        <v>362</v>
      </c>
      <c r="C9" s="5">
        <v>13</v>
      </c>
      <c r="D9" s="1">
        <v>14</v>
      </c>
      <c r="E9" s="1">
        <v>3</v>
      </c>
      <c r="F9" s="1">
        <v>7</v>
      </c>
      <c r="G9" s="1">
        <v>4</v>
      </c>
      <c r="H9" s="1">
        <v>18</v>
      </c>
      <c r="I9" s="1">
        <v>13</v>
      </c>
      <c r="J9" s="1">
        <f t="shared" si="0"/>
        <v>5</v>
      </c>
      <c r="L9" s="14" t="s">
        <v>379</v>
      </c>
      <c r="M9" s="5">
        <v>14</v>
      </c>
      <c r="N9" s="1">
        <v>14</v>
      </c>
      <c r="O9" s="1">
        <v>5</v>
      </c>
      <c r="P9" s="1">
        <v>4</v>
      </c>
      <c r="Q9" s="1">
        <v>5</v>
      </c>
      <c r="R9" s="1">
        <v>18</v>
      </c>
      <c r="S9" s="1">
        <v>21</v>
      </c>
      <c r="T9" s="1">
        <f t="shared" si="1"/>
        <v>-3</v>
      </c>
    </row>
    <row r="10" spans="2:20" x14ac:dyDescent="0.25">
      <c r="B10" s="8" t="s">
        <v>167</v>
      </c>
      <c r="C10" s="5">
        <v>11</v>
      </c>
      <c r="D10" s="1">
        <v>14</v>
      </c>
      <c r="E10" s="1">
        <v>4</v>
      </c>
      <c r="F10" s="1">
        <v>3</v>
      </c>
      <c r="G10" s="1">
        <v>7</v>
      </c>
      <c r="H10" s="1">
        <v>21</v>
      </c>
      <c r="I10" s="1">
        <v>29</v>
      </c>
      <c r="J10" s="1">
        <f t="shared" si="0"/>
        <v>-8</v>
      </c>
      <c r="L10" s="14" t="s">
        <v>210</v>
      </c>
      <c r="M10" s="5">
        <v>12</v>
      </c>
      <c r="N10" s="1">
        <v>14</v>
      </c>
      <c r="O10" s="1">
        <v>3</v>
      </c>
      <c r="P10" s="1">
        <v>6</v>
      </c>
      <c r="Q10" s="1">
        <v>5</v>
      </c>
      <c r="R10" s="1">
        <v>23</v>
      </c>
      <c r="S10" s="1">
        <v>24</v>
      </c>
      <c r="T10" s="1">
        <f t="shared" si="1"/>
        <v>-1</v>
      </c>
    </row>
    <row r="11" spans="2:20" x14ac:dyDescent="0.25">
      <c r="B11" s="8" t="s">
        <v>256</v>
      </c>
      <c r="C11" s="5">
        <v>9</v>
      </c>
      <c r="D11" s="1">
        <v>14</v>
      </c>
      <c r="E11" s="1">
        <v>1</v>
      </c>
      <c r="F11" s="1">
        <v>7</v>
      </c>
      <c r="G11" s="1">
        <v>6</v>
      </c>
      <c r="H11" s="1">
        <v>12</v>
      </c>
      <c r="I11" s="1">
        <v>21</v>
      </c>
      <c r="J11" s="1">
        <f t="shared" si="0"/>
        <v>-9</v>
      </c>
      <c r="L11" s="14" t="s">
        <v>377</v>
      </c>
      <c r="M11" s="5">
        <v>12</v>
      </c>
      <c r="N11" s="1">
        <v>14</v>
      </c>
      <c r="O11" s="1">
        <v>3</v>
      </c>
      <c r="P11" s="1">
        <v>6</v>
      </c>
      <c r="Q11" s="1">
        <v>5</v>
      </c>
      <c r="R11" s="1">
        <v>10</v>
      </c>
      <c r="S11" s="1">
        <v>21</v>
      </c>
      <c r="T11" s="1">
        <f t="shared" si="1"/>
        <v>-11</v>
      </c>
    </row>
    <row r="12" spans="2:20" x14ac:dyDescent="0.25">
      <c r="L12" s="14" t="s">
        <v>378</v>
      </c>
      <c r="M12" s="5">
        <v>4</v>
      </c>
      <c r="N12" s="1">
        <v>14</v>
      </c>
      <c r="O12" s="1">
        <v>0</v>
      </c>
      <c r="P12" s="1">
        <v>4</v>
      </c>
      <c r="Q12" s="1">
        <v>10</v>
      </c>
      <c r="R12" s="1">
        <v>9</v>
      </c>
      <c r="S12" s="1">
        <v>26</v>
      </c>
      <c r="T12" s="1">
        <f t="shared" si="1"/>
        <v>-17</v>
      </c>
    </row>
    <row r="14" spans="2:20" x14ac:dyDescent="0.25">
      <c r="D14" s="2">
        <f t="shared" ref="D14:J14" si="2">SUM(D5:D11)</f>
        <v>98</v>
      </c>
      <c r="E14" s="2">
        <f t="shared" si="2"/>
        <v>33</v>
      </c>
      <c r="F14" s="2">
        <f t="shared" si="2"/>
        <v>33</v>
      </c>
      <c r="G14" s="2">
        <f t="shared" si="2"/>
        <v>32</v>
      </c>
      <c r="H14" s="2">
        <f t="shared" si="2"/>
        <v>137</v>
      </c>
      <c r="I14" s="2">
        <f t="shared" si="2"/>
        <v>135</v>
      </c>
      <c r="J14" s="2">
        <f t="shared" si="2"/>
        <v>2</v>
      </c>
      <c r="K14" s="2"/>
      <c r="L14" s="2"/>
      <c r="M14" s="2"/>
      <c r="N14" s="2">
        <f t="shared" ref="N14:T14" si="3">SUM(N5:N12)</f>
        <v>112</v>
      </c>
      <c r="O14" s="2">
        <f t="shared" si="3"/>
        <v>35</v>
      </c>
      <c r="P14" s="2">
        <f t="shared" si="3"/>
        <v>41</v>
      </c>
      <c r="Q14" s="2">
        <f t="shared" si="3"/>
        <v>36</v>
      </c>
      <c r="R14" s="2">
        <f t="shared" si="3"/>
        <v>156</v>
      </c>
      <c r="S14" s="2">
        <f t="shared" si="3"/>
        <v>158</v>
      </c>
      <c r="T14" s="2">
        <f t="shared" si="3"/>
        <v>-2</v>
      </c>
    </row>
    <row r="16" spans="2:20" x14ac:dyDescent="0.25">
      <c r="B16" s="1" t="s">
        <v>381</v>
      </c>
      <c r="C16" s="18" t="s">
        <v>325</v>
      </c>
      <c r="D16" s="17" t="s">
        <v>324</v>
      </c>
      <c r="E16" s="17" t="s">
        <v>323</v>
      </c>
      <c r="F16" s="17" t="s">
        <v>322</v>
      </c>
      <c r="G16" s="17" t="s">
        <v>321</v>
      </c>
      <c r="H16" s="17" t="s">
        <v>320</v>
      </c>
      <c r="I16" s="17" t="s">
        <v>319</v>
      </c>
      <c r="J16" s="17" t="s">
        <v>318</v>
      </c>
      <c r="L16" s="1" t="s">
        <v>380</v>
      </c>
      <c r="M16" s="18" t="s">
        <v>325</v>
      </c>
      <c r="N16" s="17" t="s">
        <v>324</v>
      </c>
      <c r="O16" s="17" t="s">
        <v>323</v>
      </c>
      <c r="P16" s="17" t="s">
        <v>322</v>
      </c>
      <c r="Q16" s="17" t="s">
        <v>321</v>
      </c>
      <c r="R16" s="17" t="s">
        <v>320</v>
      </c>
      <c r="S16" s="17" t="s">
        <v>319</v>
      </c>
      <c r="T16" s="17" t="s">
        <v>318</v>
      </c>
    </row>
    <row r="17" spans="2:20" ht="11.25" customHeight="1" x14ac:dyDescent="0.25"/>
    <row r="18" spans="2:20" x14ac:dyDescent="0.25">
      <c r="B18" s="14" t="s">
        <v>142</v>
      </c>
      <c r="C18" s="5">
        <f>E18*2+F18</f>
        <v>9</v>
      </c>
      <c r="D18" s="1">
        <f>E18+F18+G18</f>
        <v>6</v>
      </c>
      <c r="E18" s="1">
        <v>3</v>
      </c>
      <c r="F18" s="1">
        <v>3</v>
      </c>
      <c r="G18" s="1">
        <v>0</v>
      </c>
      <c r="H18" s="1">
        <v>8</v>
      </c>
      <c r="I18" s="1">
        <v>5</v>
      </c>
      <c r="J18" s="1">
        <f>H18-I18</f>
        <v>3</v>
      </c>
      <c r="L18" s="14" t="s">
        <v>379</v>
      </c>
      <c r="M18" s="5">
        <f t="shared" ref="M18:M32" si="4">O18*2+P18</f>
        <v>14</v>
      </c>
      <c r="N18" s="1">
        <f t="shared" ref="N18:N32" si="5">O18+P18+Q18</f>
        <v>14</v>
      </c>
      <c r="O18" s="1">
        <v>5</v>
      </c>
      <c r="P18" s="1">
        <v>4</v>
      </c>
      <c r="Q18" s="1">
        <v>5</v>
      </c>
      <c r="R18" s="1">
        <v>18</v>
      </c>
      <c r="S18" s="1">
        <v>21</v>
      </c>
      <c r="T18" s="1">
        <f t="shared" ref="T18:T32" si="6">R18-S18</f>
        <v>-3</v>
      </c>
    </row>
    <row r="19" spans="2:20" x14ac:dyDescent="0.25">
      <c r="B19" s="8" t="s">
        <v>39</v>
      </c>
      <c r="C19" s="5">
        <f>E19*2+F19</f>
        <v>7</v>
      </c>
      <c r="D19" s="1">
        <f>E19+F19+G19</f>
        <v>6</v>
      </c>
      <c r="E19" s="1">
        <v>2</v>
      </c>
      <c r="F19" s="1">
        <v>3</v>
      </c>
      <c r="G19" s="1">
        <v>1</v>
      </c>
      <c r="H19" s="1">
        <v>6</v>
      </c>
      <c r="I19" s="1">
        <v>3</v>
      </c>
      <c r="J19" s="1">
        <f>H19-I19</f>
        <v>3</v>
      </c>
      <c r="L19" s="8" t="s">
        <v>268</v>
      </c>
      <c r="M19" s="5">
        <f t="shared" si="4"/>
        <v>14</v>
      </c>
      <c r="N19" s="1">
        <f t="shared" si="5"/>
        <v>14</v>
      </c>
      <c r="O19" s="1">
        <v>5</v>
      </c>
      <c r="P19" s="1">
        <v>4</v>
      </c>
      <c r="Q19" s="1">
        <v>5</v>
      </c>
      <c r="R19" s="1">
        <v>16</v>
      </c>
      <c r="S19" s="1">
        <v>21</v>
      </c>
      <c r="T19" s="1">
        <f t="shared" si="6"/>
        <v>-5</v>
      </c>
    </row>
    <row r="20" spans="2:20" x14ac:dyDescent="0.25">
      <c r="B20" s="8" t="s">
        <v>265</v>
      </c>
      <c r="C20" s="5">
        <f>E20*2+F20</f>
        <v>5</v>
      </c>
      <c r="D20" s="1">
        <f>E20+F20+G20</f>
        <v>6</v>
      </c>
      <c r="E20" s="1">
        <v>2</v>
      </c>
      <c r="F20" s="1">
        <v>1</v>
      </c>
      <c r="G20" s="1">
        <v>3</v>
      </c>
      <c r="H20" s="1">
        <v>5</v>
      </c>
      <c r="I20" s="1">
        <v>8</v>
      </c>
      <c r="J20" s="1">
        <f>H20-I20</f>
        <v>-3</v>
      </c>
      <c r="L20" s="8" t="s">
        <v>256</v>
      </c>
      <c r="M20" s="5">
        <f t="shared" si="4"/>
        <v>9</v>
      </c>
      <c r="N20" s="1">
        <f t="shared" si="5"/>
        <v>14</v>
      </c>
      <c r="O20" s="1">
        <v>1</v>
      </c>
      <c r="P20" s="1">
        <v>7</v>
      </c>
      <c r="Q20" s="1">
        <v>6</v>
      </c>
      <c r="R20" s="1">
        <v>12</v>
      </c>
      <c r="S20" s="1">
        <v>21</v>
      </c>
      <c r="T20" s="1">
        <f t="shared" si="6"/>
        <v>-9</v>
      </c>
    </row>
    <row r="21" spans="2:20" x14ac:dyDescent="0.25">
      <c r="B21" s="14" t="s">
        <v>369</v>
      </c>
      <c r="C21" s="5">
        <f>E21*2+F21</f>
        <v>3</v>
      </c>
      <c r="D21" s="1">
        <f>E21+F21+G21</f>
        <v>6</v>
      </c>
      <c r="E21" s="1">
        <v>0</v>
      </c>
      <c r="F21" s="1">
        <v>3</v>
      </c>
      <c r="G21" s="1">
        <v>3</v>
      </c>
      <c r="H21" s="1">
        <v>4</v>
      </c>
      <c r="I21" s="1">
        <v>7</v>
      </c>
      <c r="J21" s="1">
        <f>H21-I21</f>
        <v>-3</v>
      </c>
      <c r="L21" s="8" t="s">
        <v>265</v>
      </c>
      <c r="M21" s="5">
        <f t="shared" si="4"/>
        <v>27</v>
      </c>
      <c r="N21" s="1">
        <f t="shared" si="5"/>
        <v>20</v>
      </c>
      <c r="O21" s="1">
        <v>11</v>
      </c>
      <c r="P21" s="1">
        <v>5</v>
      </c>
      <c r="Q21" s="1">
        <v>4</v>
      </c>
      <c r="R21" s="1">
        <v>34</v>
      </c>
      <c r="S21" s="1">
        <v>24</v>
      </c>
      <c r="T21" s="1">
        <f t="shared" si="6"/>
        <v>10</v>
      </c>
    </row>
    <row r="22" spans="2:20" x14ac:dyDescent="0.25">
      <c r="L22" s="8" t="s">
        <v>255</v>
      </c>
      <c r="M22" s="5">
        <f t="shared" si="4"/>
        <v>14</v>
      </c>
      <c r="N22" s="1">
        <f t="shared" si="5"/>
        <v>14</v>
      </c>
      <c r="O22" s="1">
        <v>6</v>
      </c>
      <c r="P22" s="1">
        <v>2</v>
      </c>
      <c r="Q22" s="1">
        <v>6</v>
      </c>
      <c r="R22" s="1">
        <v>23</v>
      </c>
      <c r="S22" s="1">
        <v>19</v>
      </c>
      <c r="T22" s="1">
        <f t="shared" si="6"/>
        <v>4</v>
      </c>
    </row>
    <row r="23" spans="2:20" x14ac:dyDescent="0.25">
      <c r="D23" s="2">
        <f t="shared" ref="D23:J23" si="7">SUM(D18:D21)</f>
        <v>24</v>
      </c>
      <c r="E23" s="2">
        <f t="shared" si="7"/>
        <v>7</v>
      </c>
      <c r="F23" s="2">
        <f t="shared" si="7"/>
        <v>10</v>
      </c>
      <c r="G23" s="2">
        <f t="shared" si="7"/>
        <v>7</v>
      </c>
      <c r="H23" s="2">
        <f t="shared" si="7"/>
        <v>23</v>
      </c>
      <c r="I23" s="2">
        <f t="shared" si="7"/>
        <v>23</v>
      </c>
      <c r="J23" s="2">
        <f t="shared" si="7"/>
        <v>0</v>
      </c>
      <c r="K23" s="2"/>
      <c r="L23" s="14" t="s">
        <v>378</v>
      </c>
      <c r="M23" s="5">
        <f t="shared" si="4"/>
        <v>4</v>
      </c>
      <c r="N23" s="1">
        <f t="shared" si="5"/>
        <v>14</v>
      </c>
      <c r="O23" s="1">
        <v>0</v>
      </c>
      <c r="P23" s="1">
        <v>4</v>
      </c>
      <c r="Q23" s="1">
        <v>10</v>
      </c>
      <c r="R23" s="1">
        <v>9</v>
      </c>
      <c r="S23" s="1">
        <v>26</v>
      </c>
      <c r="T23" s="1">
        <f t="shared" si="6"/>
        <v>-17</v>
      </c>
    </row>
    <row r="24" spans="2:20" x14ac:dyDescent="0.25">
      <c r="L24" s="14" t="s">
        <v>210</v>
      </c>
      <c r="M24" s="5">
        <f t="shared" si="4"/>
        <v>12</v>
      </c>
      <c r="N24" s="1">
        <f t="shared" si="5"/>
        <v>14</v>
      </c>
      <c r="O24" s="1">
        <v>3</v>
      </c>
      <c r="P24" s="1">
        <v>6</v>
      </c>
      <c r="Q24" s="1">
        <v>5</v>
      </c>
      <c r="R24" s="1">
        <v>23</v>
      </c>
      <c r="S24" s="1">
        <v>24</v>
      </c>
      <c r="T24" s="1">
        <f t="shared" si="6"/>
        <v>-1</v>
      </c>
    </row>
    <row r="25" spans="2:20" x14ac:dyDescent="0.25">
      <c r="L25" s="8" t="s">
        <v>167</v>
      </c>
      <c r="M25" s="5">
        <f t="shared" si="4"/>
        <v>11</v>
      </c>
      <c r="N25" s="1">
        <f t="shared" si="5"/>
        <v>14</v>
      </c>
      <c r="O25" s="1">
        <v>4</v>
      </c>
      <c r="P25" s="1">
        <v>3</v>
      </c>
      <c r="Q25" s="1">
        <v>7</v>
      </c>
      <c r="R25" s="1">
        <v>21</v>
      </c>
      <c r="S25" s="1">
        <v>29</v>
      </c>
      <c r="T25" s="1">
        <f t="shared" si="6"/>
        <v>-8</v>
      </c>
    </row>
    <row r="26" spans="2:20" x14ac:dyDescent="0.25">
      <c r="L26" s="14" t="s">
        <v>369</v>
      </c>
      <c r="M26" s="5">
        <f t="shared" si="4"/>
        <v>21</v>
      </c>
      <c r="N26" s="1">
        <f t="shared" si="5"/>
        <v>20</v>
      </c>
      <c r="O26" s="1">
        <v>6</v>
      </c>
      <c r="P26" s="1">
        <v>9</v>
      </c>
      <c r="Q26" s="1">
        <v>5</v>
      </c>
      <c r="R26" s="1">
        <v>24</v>
      </c>
      <c r="S26" s="1">
        <v>18</v>
      </c>
      <c r="T26" s="1">
        <f t="shared" si="6"/>
        <v>6</v>
      </c>
    </row>
    <row r="27" spans="2:20" x14ac:dyDescent="0.25">
      <c r="L27" s="8" t="s">
        <v>39</v>
      </c>
      <c r="M27" s="5">
        <f t="shared" si="4"/>
        <v>23</v>
      </c>
      <c r="N27" s="1">
        <f t="shared" si="5"/>
        <v>20</v>
      </c>
      <c r="O27" s="1">
        <v>7</v>
      </c>
      <c r="P27" s="1">
        <v>9</v>
      </c>
      <c r="Q27" s="1">
        <v>4</v>
      </c>
      <c r="R27" s="1">
        <v>24</v>
      </c>
      <c r="S27" s="1">
        <v>19</v>
      </c>
      <c r="T27" s="1">
        <f t="shared" si="6"/>
        <v>5</v>
      </c>
    </row>
    <row r="28" spans="2:20" x14ac:dyDescent="0.25">
      <c r="L28" s="14" t="s">
        <v>142</v>
      </c>
      <c r="M28" s="5">
        <f t="shared" si="4"/>
        <v>28</v>
      </c>
      <c r="N28" s="1">
        <f t="shared" si="5"/>
        <v>20</v>
      </c>
      <c r="O28" s="1">
        <v>10</v>
      </c>
      <c r="P28" s="1">
        <v>8</v>
      </c>
      <c r="Q28" s="1">
        <v>2</v>
      </c>
      <c r="R28" s="1">
        <v>39</v>
      </c>
      <c r="S28" s="1">
        <v>26</v>
      </c>
      <c r="T28" s="1">
        <f t="shared" si="6"/>
        <v>13</v>
      </c>
    </row>
    <row r="29" spans="2:20" x14ac:dyDescent="0.25">
      <c r="L29" s="14" t="s">
        <v>122</v>
      </c>
      <c r="M29" s="5">
        <f t="shared" si="4"/>
        <v>17</v>
      </c>
      <c r="N29" s="1">
        <f t="shared" si="5"/>
        <v>14</v>
      </c>
      <c r="O29" s="1">
        <v>6</v>
      </c>
      <c r="P29" s="1">
        <v>5</v>
      </c>
      <c r="Q29" s="1">
        <v>3</v>
      </c>
      <c r="R29" s="1">
        <v>24</v>
      </c>
      <c r="S29" s="1">
        <v>18</v>
      </c>
      <c r="T29" s="1">
        <f t="shared" si="6"/>
        <v>6</v>
      </c>
    </row>
    <row r="30" spans="2:20" x14ac:dyDescent="0.25">
      <c r="L30" s="14" t="s">
        <v>69</v>
      </c>
      <c r="M30" s="5">
        <f t="shared" si="4"/>
        <v>15</v>
      </c>
      <c r="N30" s="1">
        <f t="shared" si="5"/>
        <v>14</v>
      </c>
      <c r="O30" s="1">
        <v>5</v>
      </c>
      <c r="P30" s="1">
        <v>5</v>
      </c>
      <c r="Q30" s="1">
        <v>4</v>
      </c>
      <c r="R30" s="1">
        <v>21</v>
      </c>
      <c r="S30" s="1">
        <v>16</v>
      </c>
      <c r="T30" s="1">
        <f t="shared" si="6"/>
        <v>5</v>
      </c>
    </row>
    <row r="31" spans="2:20" x14ac:dyDescent="0.25">
      <c r="L31" s="8" t="s">
        <v>362</v>
      </c>
      <c r="M31" s="5">
        <f t="shared" si="4"/>
        <v>13</v>
      </c>
      <c r="N31" s="1">
        <f t="shared" si="5"/>
        <v>14</v>
      </c>
      <c r="O31" s="1">
        <v>3</v>
      </c>
      <c r="P31" s="1">
        <v>7</v>
      </c>
      <c r="Q31" s="1">
        <v>4</v>
      </c>
      <c r="R31" s="1">
        <v>18</v>
      </c>
      <c r="S31" s="1">
        <v>13</v>
      </c>
      <c r="T31" s="1">
        <f t="shared" si="6"/>
        <v>5</v>
      </c>
    </row>
    <row r="32" spans="2:20" x14ac:dyDescent="0.25">
      <c r="L32" s="14" t="s">
        <v>377</v>
      </c>
      <c r="M32" s="5">
        <f t="shared" si="4"/>
        <v>12</v>
      </c>
      <c r="N32" s="1">
        <f t="shared" si="5"/>
        <v>14</v>
      </c>
      <c r="O32" s="1">
        <v>3</v>
      </c>
      <c r="P32" s="1">
        <v>6</v>
      </c>
      <c r="Q32" s="1">
        <v>5</v>
      </c>
      <c r="R32" s="1">
        <v>10</v>
      </c>
      <c r="S32" s="1">
        <v>21</v>
      </c>
      <c r="T32" s="1">
        <f t="shared" si="6"/>
        <v>-11</v>
      </c>
    </row>
    <row r="34" spans="14:20" x14ac:dyDescent="0.25">
      <c r="N34" s="2">
        <f t="shared" ref="N34:T34" si="8">SUM(N18:N32)</f>
        <v>234</v>
      </c>
      <c r="O34" s="2">
        <f t="shared" si="8"/>
        <v>75</v>
      </c>
      <c r="P34" s="2">
        <f t="shared" si="8"/>
        <v>84</v>
      </c>
      <c r="Q34" s="2">
        <f t="shared" si="8"/>
        <v>75</v>
      </c>
      <c r="R34" s="2">
        <f t="shared" si="8"/>
        <v>316</v>
      </c>
      <c r="S34" s="2">
        <f t="shared" si="8"/>
        <v>316</v>
      </c>
      <c r="T34" s="2">
        <f t="shared" si="8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workbookViewId="0">
      <selection activeCell="E7" sqref="E7"/>
    </sheetView>
  </sheetViews>
  <sheetFormatPr baseColWidth="10" defaultRowHeight="12.75" x14ac:dyDescent="0.25"/>
  <cols>
    <col min="1" max="5" width="11.42578125" style="1"/>
    <col min="6" max="6" width="20" style="1" customWidth="1"/>
    <col min="7" max="14" width="5.7109375" style="1" customWidth="1"/>
    <col min="15" max="16384" width="11.42578125" style="1"/>
  </cols>
  <sheetData>
    <row r="2" spans="2:14" ht="15" x14ac:dyDescent="0.25">
      <c r="B2" s="30"/>
      <c r="E2" s="22" t="s">
        <v>407</v>
      </c>
    </row>
    <row r="3" spans="2:14" x14ac:dyDescent="0.25">
      <c r="F3" s="1" t="s">
        <v>380</v>
      </c>
      <c r="G3" s="18" t="s">
        <v>325</v>
      </c>
      <c r="H3" s="17" t="s">
        <v>324</v>
      </c>
      <c r="I3" s="17" t="s">
        <v>323</v>
      </c>
      <c r="J3" s="17" t="s">
        <v>322</v>
      </c>
      <c r="K3" s="17" t="s">
        <v>321</v>
      </c>
      <c r="L3" s="17" t="s">
        <v>320</v>
      </c>
      <c r="M3" s="17" t="s">
        <v>319</v>
      </c>
      <c r="N3" s="17" t="s">
        <v>318</v>
      </c>
    </row>
    <row r="4" spans="2:14" ht="11.25" customHeight="1" x14ac:dyDescent="0.25"/>
    <row r="5" spans="2:14" x14ac:dyDescent="0.25">
      <c r="B5" s="30" t="s">
        <v>406</v>
      </c>
      <c r="F5" s="14" t="s">
        <v>379</v>
      </c>
      <c r="G5" s="5">
        <f t="shared" ref="G5:G21" si="0">I5*2+J5</f>
        <v>19</v>
      </c>
      <c r="H5" s="1">
        <f t="shared" ref="H5:H21" si="1">I5+J5+K5</f>
        <v>16</v>
      </c>
      <c r="I5" s="1">
        <v>7</v>
      </c>
      <c r="J5" s="1">
        <v>5</v>
      </c>
      <c r="K5" s="1">
        <v>4</v>
      </c>
      <c r="L5" s="1">
        <v>18</v>
      </c>
      <c r="M5" s="1">
        <v>15</v>
      </c>
      <c r="N5" s="1">
        <f t="shared" ref="N5:N21" si="2">L5-M5</f>
        <v>3</v>
      </c>
    </row>
    <row r="6" spans="2:14" x14ac:dyDescent="0.25">
      <c r="B6" s="30" t="s">
        <v>405</v>
      </c>
      <c r="F6" s="8" t="s">
        <v>404</v>
      </c>
      <c r="G6" s="5">
        <f t="shared" si="0"/>
        <v>17</v>
      </c>
      <c r="H6" s="1">
        <f t="shared" si="1"/>
        <v>16</v>
      </c>
      <c r="I6" s="1">
        <v>6</v>
      </c>
      <c r="J6" s="1">
        <v>5</v>
      </c>
      <c r="K6" s="1">
        <v>5</v>
      </c>
      <c r="L6" s="1">
        <v>28</v>
      </c>
      <c r="M6" s="1">
        <v>25</v>
      </c>
      <c r="N6" s="1">
        <f t="shared" si="2"/>
        <v>3</v>
      </c>
    </row>
    <row r="7" spans="2:14" x14ac:dyDescent="0.25">
      <c r="B7" s="30" t="s">
        <v>403</v>
      </c>
      <c r="F7" s="8" t="s">
        <v>295</v>
      </c>
      <c r="G7" s="5">
        <f t="shared" si="0"/>
        <v>10</v>
      </c>
      <c r="H7" s="1">
        <f t="shared" si="1"/>
        <v>16</v>
      </c>
      <c r="I7" s="1">
        <v>4</v>
      </c>
      <c r="J7" s="1">
        <v>2</v>
      </c>
      <c r="K7" s="1">
        <v>10</v>
      </c>
      <c r="L7" s="1">
        <v>14</v>
      </c>
      <c r="M7" s="1">
        <v>27</v>
      </c>
      <c r="N7" s="1">
        <f t="shared" si="2"/>
        <v>-13</v>
      </c>
    </row>
    <row r="8" spans="2:14" x14ac:dyDescent="0.25">
      <c r="B8" s="30" t="s">
        <v>402</v>
      </c>
      <c r="F8" s="8" t="s">
        <v>268</v>
      </c>
      <c r="G8" s="5">
        <f t="shared" si="0"/>
        <v>14</v>
      </c>
      <c r="H8" s="1">
        <f t="shared" si="1"/>
        <v>16</v>
      </c>
      <c r="I8" s="1">
        <v>3</v>
      </c>
      <c r="J8" s="1">
        <v>8</v>
      </c>
      <c r="K8" s="1">
        <v>5</v>
      </c>
      <c r="L8" s="1">
        <v>12</v>
      </c>
      <c r="M8" s="1">
        <v>17</v>
      </c>
      <c r="N8" s="1">
        <f t="shared" si="2"/>
        <v>-5</v>
      </c>
    </row>
    <row r="9" spans="2:14" x14ac:dyDescent="0.25">
      <c r="B9" s="30" t="s">
        <v>401</v>
      </c>
      <c r="F9" s="8" t="s">
        <v>256</v>
      </c>
      <c r="G9" s="5">
        <f t="shared" si="0"/>
        <v>13</v>
      </c>
      <c r="H9" s="1">
        <f t="shared" si="1"/>
        <v>16</v>
      </c>
      <c r="I9" s="1">
        <v>4</v>
      </c>
      <c r="J9" s="1">
        <v>5</v>
      </c>
      <c r="K9" s="1">
        <v>7</v>
      </c>
      <c r="L9" s="1">
        <v>17</v>
      </c>
      <c r="M9" s="1">
        <v>22</v>
      </c>
      <c r="N9" s="1">
        <f t="shared" si="2"/>
        <v>-5</v>
      </c>
    </row>
    <row r="10" spans="2:14" x14ac:dyDescent="0.25">
      <c r="B10" s="30" t="s">
        <v>400</v>
      </c>
      <c r="F10" s="8" t="s">
        <v>265</v>
      </c>
      <c r="G10" s="5">
        <f t="shared" si="0"/>
        <v>20</v>
      </c>
      <c r="H10" s="1">
        <f t="shared" si="1"/>
        <v>16</v>
      </c>
      <c r="I10" s="1">
        <v>10</v>
      </c>
      <c r="J10" s="1">
        <v>0</v>
      </c>
      <c r="K10" s="1">
        <v>6</v>
      </c>
      <c r="L10" s="1">
        <v>23</v>
      </c>
      <c r="M10" s="1">
        <v>20</v>
      </c>
      <c r="N10" s="1">
        <f t="shared" si="2"/>
        <v>3</v>
      </c>
    </row>
    <row r="11" spans="2:14" x14ac:dyDescent="0.25">
      <c r="B11" s="30" t="s">
        <v>399</v>
      </c>
      <c r="F11" s="8" t="s">
        <v>255</v>
      </c>
      <c r="G11" s="5">
        <f t="shared" si="0"/>
        <v>17</v>
      </c>
      <c r="H11" s="1">
        <f t="shared" si="1"/>
        <v>16</v>
      </c>
      <c r="I11" s="1">
        <v>6</v>
      </c>
      <c r="J11" s="1">
        <v>5</v>
      </c>
      <c r="K11" s="1">
        <v>5</v>
      </c>
      <c r="L11" s="1">
        <v>22</v>
      </c>
      <c r="M11" s="1">
        <v>18</v>
      </c>
      <c r="N11" s="1">
        <f t="shared" si="2"/>
        <v>4</v>
      </c>
    </row>
    <row r="12" spans="2:14" x14ac:dyDescent="0.25">
      <c r="B12" s="30" t="s">
        <v>398</v>
      </c>
      <c r="F12" s="14" t="s">
        <v>210</v>
      </c>
      <c r="G12" s="5">
        <f t="shared" si="0"/>
        <v>11</v>
      </c>
      <c r="H12" s="1">
        <f t="shared" si="1"/>
        <v>16</v>
      </c>
      <c r="I12" s="1">
        <v>2</v>
      </c>
      <c r="J12" s="1">
        <v>7</v>
      </c>
      <c r="K12" s="1">
        <v>7</v>
      </c>
      <c r="L12" s="1">
        <v>10</v>
      </c>
      <c r="M12" s="1">
        <v>21</v>
      </c>
      <c r="N12" s="1">
        <f t="shared" si="2"/>
        <v>-11</v>
      </c>
    </row>
    <row r="13" spans="2:14" x14ac:dyDescent="0.25">
      <c r="B13" s="30" t="s">
        <v>397</v>
      </c>
      <c r="F13" s="8" t="s">
        <v>167</v>
      </c>
      <c r="G13" s="5">
        <f t="shared" si="0"/>
        <v>13</v>
      </c>
      <c r="H13" s="1">
        <f t="shared" si="1"/>
        <v>16</v>
      </c>
      <c r="I13" s="1">
        <v>6</v>
      </c>
      <c r="J13" s="1">
        <v>1</v>
      </c>
      <c r="K13" s="1">
        <v>9</v>
      </c>
      <c r="L13" s="1">
        <v>19</v>
      </c>
      <c r="M13" s="1">
        <v>23</v>
      </c>
      <c r="N13" s="1">
        <f t="shared" si="2"/>
        <v>-4</v>
      </c>
    </row>
    <row r="14" spans="2:14" x14ac:dyDescent="0.25">
      <c r="B14" s="30" t="s">
        <v>396</v>
      </c>
      <c r="F14" s="14" t="s">
        <v>369</v>
      </c>
      <c r="G14" s="5">
        <f t="shared" si="0"/>
        <v>19</v>
      </c>
      <c r="H14" s="1">
        <f t="shared" si="1"/>
        <v>16</v>
      </c>
      <c r="I14" s="1">
        <v>6</v>
      </c>
      <c r="J14" s="1">
        <v>7</v>
      </c>
      <c r="K14" s="1">
        <v>3</v>
      </c>
      <c r="L14" s="1">
        <v>17</v>
      </c>
      <c r="M14" s="1">
        <v>11</v>
      </c>
      <c r="N14" s="1">
        <f t="shared" si="2"/>
        <v>6</v>
      </c>
    </row>
    <row r="15" spans="2:14" x14ac:dyDescent="0.25">
      <c r="B15" s="30" t="s">
        <v>395</v>
      </c>
      <c r="F15" s="8" t="s">
        <v>39</v>
      </c>
      <c r="G15" s="5">
        <f t="shared" si="0"/>
        <v>22</v>
      </c>
      <c r="H15" s="1">
        <f t="shared" si="1"/>
        <v>19</v>
      </c>
      <c r="I15" s="1">
        <v>8</v>
      </c>
      <c r="J15" s="1">
        <v>6</v>
      </c>
      <c r="K15" s="1">
        <v>5</v>
      </c>
      <c r="L15" s="1">
        <v>26</v>
      </c>
      <c r="M15" s="1">
        <v>20</v>
      </c>
      <c r="N15" s="1">
        <f t="shared" si="2"/>
        <v>6</v>
      </c>
    </row>
    <row r="16" spans="2:14" x14ac:dyDescent="0.25">
      <c r="B16" s="30" t="s">
        <v>394</v>
      </c>
      <c r="F16" s="14" t="s">
        <v>366</v>
      </c>
      <c r="G16" s="5">
        <f t="shared" si="0"/>
        <v>8</v>
      </c>
      <c r="H16" s="1">
        <f t="shared" si="1"/>
        <v>16</v>
      </c>
      <c r="I16" s="1">
        <v>2</v>
      </c>
      <c r="J16" s="1">
        <v>4</v>
      </c>
      <c r="K16" s="1">
        <v>10</v>
      </c>
      <c r="L16" s="1">
        <v>12</v>
      </c>
      <c r="M16" s="1">
        <v>25</v>
      </c>
      <c r="N16" s="1">
        <f t="shared" si="2"/>
        <v>-13</v>
      </c>
    </row>
    <row r="17" spans="2:14" x14ac:dyDescent="0.25">
      <c r="B17" s="30" t="s">
        <v>393</v>
      </c>
      <c r="F17" s="14" t="s">
        <v>142</v>
      </c>
      <c r="G17" s="5">
        <f t="shared" si="0"/>
        <v>26</v>
      </c>
      <c r="H17" s="1">
        <f t="shared" si="1"/>
        <v>19</v>
      </c>
      <c r="I17" s="1">
        <v>10</v>
      </c>
      <c r="J17" s="1">
        <v>6</v>
      </c>
      <c r="K17" s="1">
        <v>3</v>
      </c>
      <c r="L17" s="1">
        <v>27</v>
      </c>
      <c r="M17" s="1">
        <v>15</v>
      </c>
      <c r="N17" s="1">
        <f t="shared" si="2"/>
        <v>12</v>
      </c>
    </row>
    <row r="18" spans="2:14" x14ac:dyDescent="0.25">
      <c r="B18" s="30" t="s">
        <v>392</v>
      </c>
      <c r="F18" s="14" t="s">
        <v>122</v>
      </c>
      <c r="G18" s="5">
        <f t="shared" si="0"/>
        <v>11</v>
      </c>
      <c r="H18" s="1">
        <f t="shared" si="1"/>
        <v>16</v>
      </c>
      <c r="I18" s="1">
        <v>3</v>
      </c>
      <c r="J18" s="1">
        <v>5</v>
      </c>
      <c r="K18" s="1">
        <v>8</v>
      </c>
      <c r="L18" s="1">
        <v>18</v>
      </c>
      <c r="M18" s="1">
        <v>29</v>
      </c>
      <c r="N18" s="1">
        <f t="shared" si="2"/>
        <v>-11</v>
      </c>
    </row>
    <row r="19" spans="2:14" x14ac:dyDescent="0.25">
      <c r="B19" s="30" t="s">
        <v>391</v>
      </c>
      <c r="F19" s="14" t="s">
        <v>69</v>
      </c>
      <c r="G19" s="5">
        <f t="shared" si="0"/>
        <v>28</v>
      </c>
      <c r="H19" s="1">
        <f t="shared" si="1"/>
        <v>19</v>
      </c>
      <c r="I19" s="1">
        <v>12</v>
      </c>
      <c r="J19" s="1">
        <v>4</v>
      </c>
      <c r="K19" s="1">
        <v>3</v>
      </c>
      <c r="L19" s="1">
        <v>44</v>
      </c>
      <c r="M19" s="1">
        <v>20</v>
      </c>
      <c r="N19" s="1">
        <f t="shared" si="2"/>
        <v>24</v>
      </c>
    </row>
    <row r="20" spans="2:14" x14ac:dyDescent="0.25">
      <c r="B20" s="30" t="s">
        <v>390</v>
      </c>
      <c r="F20" s="8" t="s">
        <v>362</v>
      </c>
      <c r="G20" s="5">
        <f t="shared" si="0"/>
        <v>14</v>
      </c>
      <c r="H20" s="1">
        <f t="shared" si="1"/>
        <v>16</v>
      </c>
      <c r="I20" s="1">
        <v>4</v>
      </c>
      <c r="J20" s="1">
        <v>6</v>
      </c>
      <c r="K20" s="1">
        <v>6</v>
      </c>
      <c r="L20" s="1">
        <v>23</v>
      </c>
      <c r="M20" s="1">
        <v>24</v>
      </c>
      <c r="N20" s="1">
        <f t="shared" si="2"/>
        <v>-1</v>
      </c>
    </row>
    <row r="21" spans="2:14" x14ac:dyDescent="0.25">
      <c r="B21" s="30" t="s">
        <v>389</v>
      </c>
      <c r="F21" s="14" t="s">
        <v>377</v>
      </c>
      <c r="G21" s="5">
        <f t="shared" si="0"/>
        <v>22</v>
      </c>
      <c r="H21" s="1">
        <f t="shared" si="1"/>
        <v>19</v>
      </c>
      <c r="I21" s="1">
        <v>10</v>
      </c>
      <c r="J21" s="1">
        <v>2</v>
      </c>
      <c r="K21" s="1">
        <v>7</v>
      </c>
      <c r="L21" s="1">
        <v>31</v>
      </c>
      <c r="M21" s="1">
        <v>29</v>
      </c>
      <c r="N21" s="1">
        <f t="shared" si="2"/>
        <v>2</v>
      </c>
    </row>
    <row r="22" spans="2:14" x14ac:dyDescent="0.25">
      <c r="B22" s="30"/>
    </row>
    <row r="23" spans="2:14" ht="12.75" customHeight="1" x14ac:dyDescent="0.25">
      <c r="B23" s="41" t="s">
        <v>388</v>
      </c>
      <c r="H23" s="2">
        <f t="shared" ref="H23:N23" si="3">SUM(H5:H21)</f>
        <v>284</v>
      </c>
      <c r="I23" s="2">
        <f t="shared" si="3"/>
        <v>103</v>
      </c>
      <c r="J23" s="2">
        <f t="shared" si="3"/>
        <v>78</v>
      </c>
      <c r="K23" s="2">
        <f t="shared" si="3"/>
        <v>103</v>
      </c>
      <c r="L23" s="2">
        <f t="shared" si="3"/>
        <v>361</v>
      </c>
      <c r="M23" s="2">
        <f t="shared" si="3"/>
        <v>361</v>
      </c>
      <c r="N23" s="2">
        <f t="shared" si="3"/>
        <v>0</v>
      </c>
    </row>
    <row r="24" spans="2:14" ht="15" x14ac:dyDescent="0.25">
      <c r="B24" s="41" t="s">
        <v>387</v>
      </c>
    </row>
    <row r="25" spans="2:14" ht="15" x14ac:dyDescent="0.25">
      <c r="B25" s="41" t="s">
        <v>386</v>
      </c>
    </row>
    <row r="26" spans="2:14" ht="15" x14ac:dyDescent="0.25">
      <c r="B26" s="41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workbookViewId="0">
      <selection activeCell="E6" sqref="E6"/>
    </sheetView>
  </sheetViews>
  <sheetFormatPr baseColWidth="10" defaultRowHeight="12.75" customHeight="1" x14ac:dyDescent="0.25"/>
  <cols>
    <col min="1" max="5" width="11.42578125" style="1"/>
    <col min="6" max="6" width="20" style="1" customWidth="1"/>
    <col min="7" max="14" width="5.7109375" style="1" customWidth="1"/>
    <col min="15" max="16384" width="11.42578125" style="1"/>
  </cols>
  <sheetData>
    <row r="2" spans="2:14" ht="12.75" customHeight="1" x14ac:dyDescent="0.25">
      <c r="E2" s="22" t="s">
        <v>431</v>
      </c>
    </row>
    <row r="3" spans="2:14" ht="12.75" customHeight="1" x14ac:dyDescent="0.25">
      <c r="F3" s="1" t="s">
        <v>380</v>
      </c>
      <c r="G3" s="18" t="s">
        <v>325</v>
      </c>
      <c r="H3" s="17" t="s">
        <v>324</v>
      </c>
      <c r="I3" s="17" t="s">
        <v>323</v>
      </c>
      <c r="J3" s="17" t="s">
        <v>322</v>
      </c>
      <c r="K3" s="17" t="s">
        <v>321</v>
      </c>
      <c r="L3" s="17" t="s">
        <v>320</v>
      </c>
      <c r="M3" s="17" t="s">
        <v>319</v>
      </c>
      <c r="N3" s="17" t="s">
        <v>318</v>
      </c>
    </row>
    <row r="4" spans="2:14" ht="11.25" customHeight="1" x14ac:dyDescent="0.25"/>
    <row r="5" spans="2:14" ht="12.75" customHeight="1" x14ac:dyDescent="0.25">
      <c r="B5" s="41" t="s">
        <v>430</v>
      </c>
      <c r="F5" s="8" t="s">
        <v>429</v>
      </c>
      <c r="G5" s="5">
        <f t="shared" ref="G5:G21" si="0">I5*2+J5</f>
        <v>16</v>
      </c>
      <c r="H5" s="1">
        <f t="shared" ref="H5:H21" si="1">I5+J5+K5</f>
        <v>16</v>
      </c>
      <c r="I5" s="1">
        <v>4</v>
      </c>
      <c r="J5" s="1">
        <v>8</v>
      </c>
      <c r="K5" s="1">
        <v>4</v>
      </c>
      <c r="L5" s="1">
        <v>25</v>
      </c>
      <c r="M5" s="1">
        <v>20</v>
      </c>
      <c r="N5" s="1">
        <f t="shared" ref="N5:N21" si="2">L5-M5</f>
        <v>5</v>
      </c>
    </row>
    <row r="6" spans="2:14" ht="12.75" customHeight="1" x14ac:dyDescent="0.25">
      <c r="B6" s="41" t="s">
        <v>428</v>
      </c>
      <c r="F6" s="14" t="s">
        <v>379</v>
      </c>
      <c r="G6" s="5">
        <f t="shared" si="0"/>
        <v>17</v>
      </c>
      <c r="H6" s="1">
        <f t="shared" si="1"/>
        <v>16</v>
      </c>
      <c r="I6" s="1">
        <v>8</v>
      </c>
      <c r="J6" s="1">
        <v>1</v>
      </c>
      <c r="K6" s="1">
        <v>7</v>
      </c>
      <c r="L6" s="1">
        <v>31</v>
      </c>
      <c r="M6" s="1">
        <v>23</v>
      </c>
      <c r="N6" s="1">
        <f t="shared" si="2"/>
        <v>8</v>
      </c>
    </row>
    <row r="7" spans="2:14" ht="12.75" customHeight="1" x14ac:dyDescent="0.25">
      <c r="B7" s="41" t="s">
        <v>427</v>
      </c>
      <c r="F7" s="8" t="s">
        <v>295</v>
      </c>
      <c r="G7" s="5">
        <f t="shared" si="0"/>
        <v>15</v>
      </c>
      <c r="H7" s="1">
        <f t="shared" si="1"/>
        <v>16</v>
      </c>
      <c r="I7" s="1">
        <v>5</v>
      </c>
      <c r="J7" s="1">
        <v>5</v>
      </c>
      <c r="K7" s="1">
        <v>6</v>
      </c>
      <c r="L7" s="1">
        <v>19</v>
      </c>
      <c r="M7" s="1">
        <v>25</v>
      </c>
      <c r="N7" s="1">
        <f t="shared" si="2"/>
        <v>-6</v>
      </c>
    </row>
    <row r="8" spans="2:14" ht="12.75" customHeight="1" x14ac:dyDescent="0.25">
      <c r="B8" s="41" t="s">
        <v>426</v>
      </c>
      <c r="F8" s="8" t="s">
        <v>256</v>
      </c>
      <c r="G8" s="5">
        <f t="shared" si="0"/>
        <v>19</v>
      </c>
      <c r="H8" s="1">
        <f t="shared" si="1"/>
        <v>19</v>
      </c>
      <c r="I8" s="1">
        <v>8</v>
      </c>
      <c r="J8" s="1">
        <v>3</v>
      </c>
      <c r="K8" s="1">
        <v>8</v>
      </c>
      <c r="L8" s="1">
        <v>22</v>
      </c>
      <c r="M8" s="1">
        <v>24</v>
      </c>
      <c r="N8" s="1">
        <f t="shared" si="2"/>
        <v>-2</v>
      </c>
    </row>
    <row r="9" spans="2:14" ht="12.75" customHeight="1" x14ac:dyDescent="0.25">
      <c r="B9" s="41" t="s">
        <v>425</v>
      </c>
      <c r="F9" s="8" t="s">
        <v>265</v>
      </c>
      <c r="G9" s="5">
        <f t="shared" si="0"/>
        <v>27</v>
      </c>
      <c r="H9" s="1">
        <f t="shared" si="1"/>
        <v>19</v>
      </c>
      <c r="I9" s="1">
        <v>11</v>
      </c>
      <c r="J9" s="1">
        <v>5</v>
      </c>
      <c r="K9" s="1">
        <v>3</v>
      </c>
      <c r="L9" s="1">
        <v>31</v>
      </c>
      <c r="M9" s="1">
        <v>15</v>
      </c>
      <c r="N9" s="1">
        <f t="shared" si="2"/>
        <v>16</v>
      </c>
    </row>
    <row r="10" spans="2:14" ht="12.75" customHeight="1" x14ac:dyDescent="0.25">
      <c r="B10" s="41" t="s">
        <v>424</v>
      </c>
      <c r="F10" s="8" t="s">
        <v>423</v>
      </c>
      <c r="G10" s="5">
        <f t="shared" si="0"/>
        <v>14</v>
      </c>
      <c r="H10" s="1">
        <f t="shared" si="1"/>
        <v>16</v>
      </c>
      <c r="I10" s="1">
        <v>5</v>
      </c>
      <c r="J10" s="1">
        <v>4</v>
      </c>
      <c r="K10" s="1">
        <v>7</v>
      </c>
      <c r="L10" s="1">
        <v>19</v>
      </c>
      <c r="M10" s="1">
        <v>22</v>
      </c>
      <c r="N10" s="1">
        <f t="shared" si="2"/>
        <v>-3</v>
      </c>
    </row>
    <row r="11" spans="2:14" ht="12.75" customHeight="1" x14ac:dyDescent="0.25">
      <c r="B11" s="41" t="s">
        <v>422</v>
      </c>
      <c r="F11" s="8" t="s">
        <v>255</v>
      </c>
      <c r="G11" s="5">
        <f t="shared" si="0"/>
        <v>26</v>
      </c>
      <c r="H11" s="1">
        <f t="shared" si="1"/>
        <v>19</v>
      </c>
      <c r="I11" s="1">
        <v>10</v>
      </c>
      <c r="J11" s="1">
        <v>6</v>
      </c>
      <c r="K11" s="1">
        <v>3</v>
      </c>
      <c r="L11" s="1">
        <v>30</v>
      </c>
      <c r="M11" s="1">
        <v>18</v>
      </c>
      <c r="N11" s="1">
        <f t="shared" si="2"/>
        <v>12</v>
      </c>
    </row>
    <row r="12" spans="2:14" ht="12.75" customHeight="1" x14ac:dyDescent="0.25">
      <c r="B12" s="41" t="s">
        <v>421</v>
      </c>
      <c r="F12" s="14" t="s">
        <v>210</v>
      </c>
      <c r="G12" s="5">
        <f t="shared" si="0"/>
        <v>12</v>
      </c>
      <c r="H12" s="1">
        <f t="shared" si="1"/>
        <v>16</v>
      </c>
      <c r="I12" s="1">
        <v>3</v>
      </c>
      <c r="J12" s="1">
        <v>6</v>
      </c>
      <c r="K12" s="1">
        <v>7</v>
      </c>
      <c r="L12" s="1">
        <v>17</v>
      </c>
      <c r="M12" s="1">
        <v>30</v>
      </c>
      <c r="N12" s="1">
        <f t="shared" si="2"/>
        <v>-13</v>
      </c>
    </row>
    <row r="13" spans="2:14" ht="12.75" customHeight="1" x14ac:dyDescent="0.25">
      <c r="B13" s="41" t="s">
        <v>420</v>
      </c>
      <c r="F13" s="8" t="s">
        <v>167</v>
      </c>
      <c r="G13" s="5">
        <f t="shared" si="0"/>
        <v>15</v>
      </c>
      <c r="H13" s="1">
        <f t="shared" si="1"/>
        <v>16</v>
      </c>
      <c r="I13" s="1">
        <v>5</v>
      </c>
      <c r="J13" s="1">
        <v>5</v>
      </c>
      <c r="K13" s="1">
        <v>6</v>
      </c>
      <c r="L13" s="1">
        <v>20</v>
      </c>
      <c r="M13" s="1">
        <v>21</v>
      </c>
      <c r="N13" s="1">
        <f t="shared" si="2"/>
        <v>-1</v>
      </c>
    </row>
    <row r="14" spans="2:14" ht="12.75" customHeight="1" x14ac:dyDescent="0.25">
      <c r="B14" s="41" t="s">
        <v>419</v>
      </c>
      <c r="F14" s="14" t="s">
        <v>369</v>
      </c>
      <c r="G14" s="5">
        <f t="shared" si="0"/>
        <v>15</v>
      </c>
      <c r="H14" s="1">
        <f t="shared" si="1"/>
        <v>16</v>
      </c>
      <c r="I14" s="1">
        <v>5</v>
      </c>
      <c r="J14" s="1">
        <v>5</v>
      </c>
      <c r="K14" s="1">
        <v>6</v>
      </c>
      <c r="L14" s="1">
        <v>17</v>
      </c>
      <c r="M14" s="1">
        <v>19</v>
      </c>
      <c r="N14" s="1">
        <f t="shared" si="2"/>
        <v>-2</v>
      </c>
    </row>
    <row r="15" spans="2:14" ht="12.75" customHeight="1" x14ac:dyDescent="0.25">
      <c r="B15" s="41" t="s">
        <v>418</v>
      </c>
      <c r="F15" s="8" t="s">
        <v>39</v>
      </c>
      <c r="G15" s="5">
        <f t="shared" si="0"/>
        <v>20</v>
      </c>
      <c r="H15" s="1">
        <f t="shared" si="1"/>
        <v>16</v>
      </c>
      <c r="I15" s="1">
        <v>8</v>
      </c>
      <c r="J15" s="1">
        <v>4</v>
      </c>
      <c r="K15" s="1">
        <v>4</v>
      </c>
      <c r="L15" s="1">
        <v>24</v>
      </c>
      <c r="M15" s="1">
        <v>15</v>
      </c>
      <c r="N15" s="1">
        <f t="shared" si="2"/>
        <v>9</v>
      </c>
    </row>
    <row r="16" spans="2:14" ht="12.75" customHeight="1" x14ac:dyDescent="0.25">
      <c r="B16" s="41" t="s">
        <v>417</v>
      </c>
      <c r="F16" s="14" t="s">
        <v>142</v>
      </c>
      <c r="G16" s="5">
        <f t="shared" si="0"/>
        <v>23</v>
      </c>
      <c r="H16" s="1">
        <f t="shared" si="1"/>
        <v>19</v>
      </c>
      <c r="I16" s="1">
        <v>10</v>
      </c>
      <c r="J16" s="1">
        <v>3</v>
      </c>
      <c r="K16" s="1">
        <v>6</v>
      </c>
      <c r="L16" s="1">
        <v>28</v>
      </c>
      <c r="M16" s="1">
        <v>21</v>
      </c>
      <c r="N16" s="1">
        <f t="shared" si="2"/>
        <v>7</v>
      </c>
    </row>
    <row r="17" spans="2:14" ht="12.75" customHeight="1" x14ac:dyDescent="0.25">
      <c r="B17" s="41" t="s">
        <v>416</v>
      </c>
      <c r="F17" s="14" t="s">
        <v>122</v>
      </c>
      <c r="G17" s="5">
        <f t="shared" si="0"/>
        <v>14</v>
      </c>
      <c r="H17" s="1">
        <f t="shared" si="1"/>
        <v>16</v>
      </c>
      <c r="I17" s="1">
        <v>3</v>
      </c>
      <c r="J17" s="1">
        <v>8</v>
      </c>
      <c r="K17" s="1">
        <v>5</v>
      </c>
      <c r="L17" s="1">
        <v>19</v>
      </c>
      <c r="M17" s="1">
        <v>27</v>
      </c>
      <c r="N17" s="1">
        <f t="shared" si="2"/>
        <v>-8</v>
      </c>
    </row>
    <row r="18" spans="2:14" ht="12.75" customHeight="1" x14ac:dyDescent="0.25">
      <c r="B18" s="41" t="s">
        <v>415</v>
      </c>
      <c r="F18" s="14" t="s">
        <v>78</v>
      </c>
      <c r="G18" s="5">
        <f t="shared" si="0"/>
        <v>14</v>
      </c>
      <c r="H18" s="1">
        <f t="shared" si="1"/>
        <v>16</v>
      </c>
      <c r="I18" s="1">
        <v>4</v>
      </c>
      <c r="J18" s="1">
        <v>6</v>
      </c>
      <c r="K18" s="1">
        <v>6</v>
      </c>
      <c r="L18" s="1">
        <v>17</v>
      </c>
      <c r="M18" s="1">
        <v>27</v>
      </c>
      <c r="N18" s="1">
        <f t="shared" si="2"/>
        <v>-10</v>
      </c>
    </row>
    <row r="19" spans="2:14" ht="12.75" customHeight="1" x14ac:dyDescent="0.25">
      <c r="B19" s="41" t="s">
        <v>414</v>
      </c>
      <c r="F19" s="14" t="s">
        <v>69</v>
      </c>
      <c r="G19" s="5">
        <f t="shared" si="0"/>
        <v>15</v>
      </c>
      <c r="H19" s="1">
        <f t="shared" si="1"/>
        <v>16</v>
      </c>
      <c r="I19" s="1">
        <v>5</v>
      </c>
      <c r="J19" s="1">
        <v>5</v>
      </c>
      <c r="K19" s="1">
        <v>6</v>
      </c>
      <c r="L19" s="1">
        <v>27</v>
      </c>
      <c r="M19" s="1">
        <v>24</v>
      </c>
      <c r="N19" s="1">
        <f t="shared" si="2"/>
        <v>3</v>
      </c>
    </row>
    <row r="20" spans="2:14" ht="12.75" customHeight="1" x14ac:dyDescent="0.25">
      <c r="B20" s="41" t="s">
        <v>413</v>
      </c>
      <c r="F20" s="8" t="s">
        <v>362</v>
      </c>
      <c r="G20" s="5">
        <f t="shared" si="0"/>
        <v>14</v>
      </c>
      <c r="H20" s="1">
        <f t="shared" si="1"/>
        <v>16</v>
      </c>
      <c r="I20" s="1">
        <v>5</v>
      </c>
      <c r="J20" s="1">
        <v>4</v>
      </c>
      <c r="K20" s="1">
        <v>7</v>
      </c>
      <c r="L20" s="1">
        <v>22</v>
      </c>
      <c r="M20" s="1">
        <v>27</v>
      </c>
      <c r="N20" s="1">
        <f t="shared" si="2"/>
        <v>-5</v>
      </c>
    </row>
    <row r="21" spans="2:14" ht="12.75" customHeight="1" x14ac:dyDescent="0.25">
      <c r="B21" s="41" t="s">
        <v>412</v>
      </c>
      <c r="F21" s="14" t="s">
        <v>377</v>
      </c>
      <c r="G21" s="5">
        <f t="shared" si="0"/>
        <v>8</v>
      </c>
      <c r="H21" s="1">
        <f t="shared" si="1"/>
        <v>16</v>
      </c>
      <c r="I21" s="1">
        <v>2</v>
      </c>
      <c r="J21" s="1">
        <v>4</v>
      </c>
      <c r="K21" s="1">
        <v>10</v>
      </c>
      <c r="L21" s="1">
        <v>13</v>
      </c>
      <c r="M21" s="1">
        <v>23</v>
      </c>
      <c r="N21" s="1">
        <f t="shared" si="2"/>
        <v>-10</v>
      </c>
    </row>
    <row r="22" spans="2:14" ht="12.75" customHeight="1" x14ac:dyDescent="0.25">
      <c r="B22" s="41" t="s">
        <v>411</v>
      </c>
    </row>
    <row r="23" spans="2:14" ht="12.75" customHeight="1" x14ac:dyDescent="0.25">
      <c r="B23" s="41" t="s">
        <v>410</v>
      </c>
      <c r="H23" s="2">
        <f t="shared" ref="H23:N23" si="3">SUM(H5:H21)</f>
        <v>284</v>
      </c>
      <c r="I23" s="2">
        <f t="shared" si="3"/>
        <v>101</v>
      </c>
      <c r="J23" s="2">
        <f t="shared" si="3"/>
        <v>82</v>
      </c>
      <c r="K23" s="2">
        <f t="shared" si="3"/>
        <v>101</v>
      </c>
      <c r="L23" s="2">
        <f t="shared" si="3"/>
        <v>381</v>
      </c>
      <c r="M23" s="2">
        <f t="shared" si="3"/>
        <v>381</v>
      </c>
      <c r="N23" s="2">
        <f t="shared" si="3"/>
        <v>0</v>
      </c>
    </row>
    <row r="24" spans="2:14" ht="12.75" customHeight="1" x14ac:dyDescent="0.25">
      <c r="B24" s="41" t="s">
        <v>409</v>
      </c>
    </row>
    <row r="25" spans="2:14" ht="12.75" customHeight="1" x14ac:dyDescent="0.25">
      <c r="B25" s="41" t="s">
        <v>408</v>
      </c>
    </row>
    <row r="27" spans="2:14" ht="12.75" customHeight="1" x14ac:dyDescent="0.25">
      <c r="B27" s="42"/>
    </row>
    <row r="28" spans="2:14" ht="12.75" customHeight="1" x14ac:dyDescent="0.25">
      <c r="B28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TH Total</vt:lpstr>
      <vt:lpstr>TH Brasileirao</vt:lpstr>
      <vt:lpstr>Goleadores</vt:lpstr>
      <vt:lpstr>Notas</vt:lpstr>
      <vt:lpstr>TH Pre Brasileirao</vt:lpstr>
      <vt:lpstr>Notas Pre</vt:lpstr>
      <vt:lpstr>RGP 1967</vt:lpstr>
      <vt:lpstr>RGP 1968</vt:lpstr>
      <vt:lpstr>RGP 1969</vt:lpstr>
      <vt:lpstr>RGP 1970</vt:lpstr>
      <vt:lpstr>Hoja1</vt:lpstr>
      <vt:lpstr>Taca Brasil 1959-68</vt:lpstr>
      <vt:lpstr>TH Taca Brasil</vt:lpstr>
      <vt:lpstr>Hoja2</vt:lpstr>
    </vt:vector>
  </TitlesOfParts>
  <Company>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</dc:creator>
  <cp:lastModifiedBy>Usuario de Windows</cp:lastModifiedBy>
  <dcterms:created xsi:type="dcterms:W3CDTF">2022-11-14T11:51:12Z</dcterms:created>
  <dcterms:modified xsi:type="dcterms:W3CDTF">2023-12-14T23:01:43Z</dcterms:modified>
</cp:coreProperties>
</file>